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600" windowHeight="8715" activeTab="8"/>
  </bookViews>
  <sheets>
    <sheet name="Д 09 и мл" sheetId="9" r:id="rId1"/>
    <sheet name="М 09 и мл " sheetId="30" r:id="rId2"/>
    <sheet name="Д 07-08" sheetId="12" r:id="rId3"/>
    <sheet name="М 07-08" sheetId="11" r:id="rId4"/>
    <sheet name="Д 05-06" sheetId="13" r:id="rId5"/>
    <sheet name="М 05-06" sheetId="14" r:id="rId6"/>
    <sheet name="Д 03-04 " sheetId="31" r:id="rId7"/>
    <sheet name="М 03-04" sheetId="16" r:id="rId8"/>
    <sheet name="ОБЩ" sheetId="24" r:id="rId9"/>
    <sheet name="ОбщЖ" sheetId="22" r:id="rId10"/>
    <sheet name="ОбщМ" sheetId="23" r:id="rId11"/>
  </sheets>
  <calcPr calcId="124519"/>
</workbook>
</file>

<file path=xl/calcChain.xml><?xml version="1.0" encoding="utf-8"?>
<calcChain xmlns="http://schemas.openxmlformats.org/spreadsheetml/2006/main">
  <c r="Z14" i="23"/>
  <c r="Z18"/>
  <c r="Z19"/>
  <c r="Z21"/>
  <c r="Z22"/>
  <c r="Z23"/>
  <c r="Z25"/>
  <c r="Z30"/>
  <c r="Z29"/>
  <c r="Z34"/>
  <c r="Z38"/>
  <c r="Z41"/>
  <c r="Z51"/>
  <c r="Z52"/>
  <c r="Z69"/>
  <c r="Z72"/>
  <c r="Z70"/>
  <c r="Z15"/>
  <c r="Z17"/>
  <c r="Z16"/>
  <c r="Z26"/>
  <c r="Z27"/>
  <c r="Z20"/>
  <c r="Z32"/>
  <c r="Z35"/>
  <c r="Z36"/>
  <c r="Z37"/>
  <c r="Z42"/>
  <c r="Z53"/>
  <c r="Z54"/>
  <c r="Z55"/>
  <c r="Z56"/>
  <c r="Z57"/>
  <c r="Z58"/>
  <c r="Z64"/>
  <c r="Z65"/>
  <c r="Z76"/>
  <c r="Z20" i="22"/>
  <c r="Z25"/>
  <c r="Z24"/>
  <c r="Z26"/>
  <c r="Z30"/>
  <c r="Z31"/>
  <c r="Z32"/>
  <c r="Z40"/>
  <c r="Z43"/>
  <c r="Z51"/>
  <c r="Z17"/>
  <c r="Z19"/>
  <c r="Z21"/>
  <c r="Z23"/>
  <c r="Z27"/>
  <c r="Z33"/>
  <c r="Z34"/>
  <c r="Z35"/>
  <c r="Z36"/>
  <c r="Z37"/>
  <c r="Z41"/>
  <c r="Z44"/>
  <c r="Z46"/>
  <c r="Z15"/>
  <c r="Z14"/>
  <c r="Z16"/>
  <c r="Z18"/>
  <c r="Z22"/>
  <c r="Z38"/>
  <c r="Z39"/>
  <c r="Z42"/>
  <c r="Z52"/>
  <c r="F57"/>
  <c r="G57"/>
  <c r="G58" s="1"/>
  <c r="H57"/>
  <c r="I57"/>
  <c r="I58" s="1"/>
  <c r="J57"/>
  <c r="K57"/>
  <c r="K58" s="1"/>
  <c r="L57"/>
  <c r="M57"/>
  <c r="M58" s="1"/>
  <c r="N57"/>
  <c r="O57"/>
  <c r="O58" s="1"/>
  <c r="P57"/>
  <c r="Q57"/>
  <c r="Q58" s="1"/>
  <c r="R57"/>
  <c r="S57"/>
  <c r="S58" s="1"/>
  <c r="T57"/>
  <c r="U57"/>
  <c r="U58" s="1"/>
  <c r="V57"/>
  <c r="W57"/>
  <c r="W58" s="1"/>
  <c r="X57"/>
  <c r="F58"/>
  <c r="H58"/>
  <c r="J58"/>
  <c r="L58"/>
  <c r="N58"/>
  <c r="P58"/>
  <c r="R58"/>
  <c r="T58"/>
  <c r="V58"/>
  <c r="X58"/>
  <c r="K25" i="9" l="1"/>
  <c r="L25"/>
  <c r="M25"/>
  <c r="N25"/>
  <c r="O25"/>
  <c r="P25"/>
  <c r="Q25"/>
  <c r="R25"/>
  <c r="S25"/>
  <c r="T25"/>
  <c r="U25"/>
  <c r="V25"/>
  <c r="W25"/>
  <c r="X25"/>
  <c r="Y25"/>
  <c r="I25"/>
  <c r="J25"/>
  <c r="G25"/>
  <c r="H25"/>
  <c r="F25"/>
  <c r="Z14"/>
  <c r="Z15"/>
  <c r="Z16"/>
  <c r="Z17"/>
  <c r="Z18"/>
  <c r="Z19"/>
  <c r="Z20"/>
  <c r="Z30" i="16"/>
  <c r="Z28"/>
  <c r="Z29"/>
  <c r="Z23"/>
  <c r="Z19" i="31"/>
  <c r="Z22" i="9"/>
  <c r="Z23"/>
  <c r="Z24"/>
  <c r="Z17" i="30"/>
  <c r="Z18"/>
  <c r="Z24"/>
  <c r="Z27"/>
  <c r="Z29" i="11" l="1"/>
  <c r="Z26"/>
  <c r="Z18"/>
  <c r="Z18" i="12"/>
  <c r="Z19"/>
  <c r="Z16"/>
  <c r="Z24" i="13"/>
  <c r="Z22"/>
  <c r="Z23"/>
  <c r="Z14"/>
  <c r="F27"/>
  <c r="F28" s="1"/>
  <c r="Z27" i="24" l="1"/>
  <c r="Z28"/>
  <c r="Z33"/>
  <c r="Z34"/>
  <c r="Z35"/>
  <c r="Z36"/>
  <c r="Z39"/>
  <c r="Z40"/>
  <c r="Z37"/>
  <c r="Z41"/>
  <c r="Z42"/>
  <c r="Z48"/>
  <c r="Z49"/>
  <c r="Z43"/>
  <c r="Z44"/>
  <c r="Z45"/>
  <c r="Z52"/>
  <c r="Z50"/>
  <c r="Z54"/>
  <c r="Z55"/>
  <c r="Z56"/>
  <c r="Z58"/>
  <c r="Z59"/>
  <c r="Z70"/>
  <c r="Z71"/>
  <c r="Z72"/>
  <c r="Z73"/>
  <c r="Z74"/>
  <c r="Z75"/>
  <c r="Z76"/>
  <c r="Z77"/>
  <c r="Z78"/>
  <c r="Z79"/>
  <c r="Z80"/>
  <c r="Z81"/>
  <c r="Z82"/>
  <c r="Z83"/>
  <c r="Z87"/>
  <c r="Z88"/>
  <c r="Z89"/>
  <c r="Z90"/>
  <c r="Z91"/>
  <c r="Z92"/>
  <c r="Z93"/>
  <c r="Z95"/>
  <c r="Z97"/>
  <c r="Z99"/>
  <c r="Z100"/>
  <c r="Z102"/>
  <c r="Z103"/>
  <c r="Z104"/>
  <c r="Z106"/>
  <c r="Z107"/>
  <c r="Z108"/>
  <c r="Z109"/>
  <c r="Z112"/>
  <c r="Z113"/>
  <c r="Z116"/>
  <c r="Z117"/>
  <c r="Z120"/>
  <c r="Z125"/>
  <c r="Z126"/>
  <c r="Z21" i="9"/>
  <c r="Z15" i="30"/>
  <c r="Z26"/>
  <c r="Z28"/>
  <c r="Z23"/>
  <c r="Z20"/>
  <c r="Z22"/>
  <c r="Z16"/>
  <c r="Z14"/>
  <c r="Z25"/>
  <c r="Z21"/>
  <c r="Z21" i="11"/>
  <c r="Z27"/>
  <c r="Z17"/>
  <c r="Z22"/>
  <c r="Z15"/>
  <c r="Z23"/>
  <c r="Z14"/>
  <c r="Z30"/>
  <c r="Z19"/>
  <c r="Z31"/>
  <c r="Z28"/>
  <c r="Z16"/>
  <c r="Z20"/>
  <c r="Z24"/>
  <c r="Z25"/>
  <c r="Z17" i="12"/>
  <c r="Z15"/>
  <c r="Z22"/>
  <c r="Z14"/>
  <c r="Z23"/>
  <c r="Z20"/>
  <c r="Z21"/>
  <c r="Z20" i="13"/>
  <c r="Z17"/>
  <c r="Z15"/>
  <c r="Z21"/>
  <c r="Z25"/>
  <c r="Z18"/>
  <c r="Z26"/>
  <c r="Z16"/>
  <c r="Z15" i="14"/>
  <c r="Z21"/>
  <c r="Z22"/>
  <c r="Z29"/>
  <c r="Z14"/>
  <c r="Z28"/>
  <c r="Z24"/>
  <c r="Z17"/>
  <c r="Z20"/>
  <c r="Z25"/>
  <c r="Z26"/>
  <c r="Z23"/>
  <c r="Z16"/>
  <c r="Z27"/>
  <c r="Z19"/>
  <c r="Z18"/>
  <c r="Z21" i="31"/>
  <c r="Z14"/>
  <c r="Z18"/>
  <c r="Z20"/>
  <c r="Z17"/>
  <c r="Z16"/>
  <c r="Z22"/>
  <c r="Z19" i="16"/>
  <c r="Z32"/>
  <c r="Z14"/>
  <c r="Z26"/>
  <c r="Z33"/>
  <c r="Z17"/>
  <c r="Z21"/>
  <c r="Z20"/>
  <c r="Z31"/>
  <c r="Z27"/>
  <c r="Z22"/>
  <c r="Z18"/>
  <c r="Z16"/>
  <c r="Z24"/>
  <c r="Z15"/>
  <c r="Y23" i="31" l="1"/>
  <c r="Y24" s="1"/>
  <c r="X23"/>
  <c r="X24" s="1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Z15"/>
  <c r="Z30" i="14"/>
  <c r="Z19" i="13"/>
  <c r="F24" i="12"/>
  <c r="F25" s="1"/>
  <c r="G24"/>
  <c r="G25" s="1"/>
  <c r="H24"/>
  <c r="I24"/>
  <c r="J24"/>
  <c r="J25" s="1"/>
  <c r="K24"/>
  <c r="K25" s="1"/>
  <c r="L24"/>
  <c r="L25" s="1"/>
  <c r="M24"/>
  <c r="M25" s="1"/>
  <c r="N24"/>
  <c r="N25" s="1"/>
  <c r="O24"/>
  <c r="O25" s="1"/>
  <c r="P24"/>
  <c r="P25" s="1"/>
  <c r="Q24"/>
  <c r="Q25" s="1"/>
  <c r="R24"/>
  <c r="R25" s="1"/>
  <c r="S24"/>
  <c r="S25" s="1"/>
  <c r="T24"/>
  <c r="T25" s="1"/>
  <c r="U24"/>
  <c r="U25" s="1"/>
  <c r="V24"/>
  <c r="V25" s="1"/>
  <c r="W24"/>
  <c r="W25" s="1"/>
  <c r="X24"/>
  <c r="X25" s="1"/>
  <c r="Y24"/>
  <c r="Y25" s="1"/>
  <c r="H25"/>
  <c r="I25"/>
  <c r="Y29" i="30"/>
  <c r="Y30" s="1"/>
  <c r="X29"/>
  <c r="X30" s="1"/>
  <c r="W29"/>
  <c r="W30" s="1"/>
  <c r="V29"/>
  <c r="V30" s="1"/>
  <c r="U29"/>
  <c r="U30" s="1"/>
  <c r="T29"/>
  <c r="T30" s="1"/>
  <c r="S29"/>
  <c r="S30" s="1"/>
  <c r="R29"/>
  <c r="R30" s="1"/>
  <c r="Q29"/>
  <c r="Q30" s="1"/>
  <c r="P29"/>
  <c r="P30" s="1"/>
  <c r="O29"/>
  <c r="O30" s="1"/>
  <c r="N29"/>
  <c r="N30" s="1"/>
  <c r="M29"/>
  <c r="M30" s="1"/>
  <c r="L29"/>
  <c r="L30" s="1"/>
  <c r="K29"/>
  <c r="K30" s="1"/>
  <c r="J29"/>
  <c r="J30" s="1"/>
  <c r="I29"/>
  <c r="I30" s="1"/>
  <c r="H29"/>
  <c r="H30" s="1"/>
  <c r="G29"/>
  <c r="G30" s="1"/>
  <c r="F29"/>
  <c r="F30" s="1"/>
  <c r="Z19"/>
  <c r="AA19" i="12" l="1"/>
  <c r="AA16"/>
  <c r="AA18"/>
  <c r="AA19" i="31"/>
  <c r="AA18" i="30"/>
  <c r="AA17"/>
  <c r="AA24"/>
  <c r="AA27"/>
  <c r="AA15"/>
  <c r="AA28"/>
  <c r="AA20"/>
  <c r="AA16"/>
  <c r="AA26"/>
  <c r="AA23"/>
  <c r="AA22"/>
  <c r="AA14"/>
  <c r="AA25"/>
  <c r="AA21"/>
  <c r="AA15" i="12"/>
  <c r="AA23"/>
  <c r="AA17"/>
  <c r="AA14"/>
  <c r="AA20"/>
  <c r="AA22"/>
  <c r="AA21"/>
  <c r="AA18" i="31"/>
  <c r="AA17"/>
  <c r="AA22"/>
  <c r="AA21"/>
  <c r="AA14"/>
  <c r="AA20"/>
  <c r="AA16"/>
  <c r="AA15"/>
  <c r="AA19" i="30"/>
  <c r="Z24" i="24"/>
  <c r="Z25"/>
  <c r="Z26"/>
  <c r="Z47"/>
  <c r="Z51"/>
  <c r="Z57"/>
  <c r="Z60"/>
  <c r="Z64"/>
  <c r="Z119"/>
  <c r="Z121"/>
  <c r="Z124"/>
  <c r="Z14"/>
  <c r="Z15"/>
  <c r="Z16"/>
  <c r="Z17"/>
  <c r="Z19"/>
  <c r="Z22"/>
  <c r="Z23"/>
  <c r="Y127"/>
  <c r="Y128" s="1"/>
  <c r="X127"/>
  <c r="X128" s="1"/>
  <c r="W127"/>
  <c r="W128" s="1"/>
  <c r="V127"/>
  <c r="V128" s="1"/>
  <c r="U127"/>
  <c r="U128" s="1"/>
  <c r="T127"/>
  <c r="T128" s="1"/>
  <c r="S127"/>
  <c r="S128" s="1"/>
  <c r="R127"/>
  <c r="R128" s="1"/>
  <c r="Q127"/>
  <c r="Q128" s="1"/>
  <c r="P127"/>
  <c r="P128" s="1"/>
  <c r="O127"/>
  <c r="O128" s="1"/>
  <c r="N127"/>
  <c r="N128" s="1"/>
  <c r="M127"/>
  <c r="M128" s="1"/>
  <c r="L127"/>
  <c r="L128" s="1"/>
  <c r="K127"/>
  <c r="K128" s="1"/>
  <c r="J127"/>
  <c r="J128" s="1"/>
  <c r="I127"/>
  <c r="I128" s="1"/>
  <c r="H127"/>
  <c r="H128" s="1"/>
  <c r="G127"/>
  <c r="G128" s="1"/>
  <c r="F127"/>
  <c r="F128" s="1"/>
  <c r="Z123"/>
  <c r="Z122"/>
  <c r="Z118"/>
  <c r="Z115"/>
  <c r="Z114"/>
  <c r="Z111"/>
  <c r="Z110"/>
  <c r="Z105"/>
  <c r="Z101"/>
  <c r="Z98"/>
  <c r="Z96"/>
  <c r="Z94"/>
  <c r="Z86"/>
  <c r="Z85"/>
  <c r="Z84"/>
  <c r="Z69"/>
  <c r="Z68"/>
  <c r="Z67"/>
  <c r="Z66"/>
  <c r="Z65"/>
  <c r="Z63"/>
  <c r="Z62"/>
  <c r="Z61"/>
  <c r="Z53"/>
  <c r="Z46"/>
  <c r="Z38"/>
  <c r="Z32"/>
  <c r="Z31"/>
  <c r="Z30"/>
  <c r="Z29"/>
  <c r="Z21"/>
  <c r="Z20"/>
  <c r="Z18"/>
  <c r="Z83" i="23"/>
  <c r="Z59"/>
  <c r="Z47"/>
  <c r="Z45"/>
  <c r="Z74"/>
  <c r="Z79"/>
  <c r="Z68"/>
  <c r="Z80"/>
  <c r="Z82"/>
  <c r="Z24"/>
  <c r="Z28"/>
  <c r="Z31"/>
  <c r="Z50"/>
  <c r="Z63"/>
  <c r="Z67"/>
  <c r="Z29" i="22"/>
  <c r="Z48"/>
  <c r="Z45"/>
  <c r="Z49"/>
  <c r="Z53"/>
  <c r="Z54"/>
  <c r="Z56"/>
  <c r="Z50"/>
  <c r="Z55"/>
  <c r="Z47"/>
  <c r="Y84" i="23"/>
  <c r="Y85" s="1"/>
  <c r="X84"/>
  <c r="X85" s="1"/>
  <c r="W84"/>
  <c r="W85" s="1"/>
  <c r="V84"/>
  <c r="V85" s="1"/>
  <c r="U84"/>
  <c r="U85" s="1"/>
  <c r="T84"/>
  <c r="T85" s="1"/>
  <c r="S84"/>
  <c r="S85" s="1"/>
  <c r="R84"/>
  <c r="R85" s="1"/>
  <c r="Q84"/>
  <c r="Q85" s="1"/>
  <c r="P84"/>
  <c r="P85" s="1"/>
  <c r="O84"/>
  <c r="O85" s="1"/>
  <c r="N84"/>
  <c r="N85" s="1"/>
  <c r="M84"/>
  <c r="M85" s="1"/>
  <c r="L84"/>
  <c r="L85" s="1"/>
  <c r="K84"/>
  <c r="K85" s="1"/>
  <c r="J84"/>
  <c r="J85" s="1"/>
  <c r="I84"/>
  <c r="I85" s="1"/>
  <c r="H84"/>
  <c r="H85" s="1"/>
  <c r="G84"/>
  <c r="G85" s="1"/>
  <c r="F84"/>
  <c r="F85" s="1"/>
  <c r="Z81"/>
  <c r="Z75"/>
  <c r="Z71"/>
  <c r="Z62"/>
  <c r="Z44"/>
  <c r="Z33"/>
  <c r="Z40"/>
  <c r="Z66"/>
  <c r="Z73"/>
  <c r="Z48"/>
  <c r="Z39"/>
  <c r="Z78"/>
  <c r="Z49"/>
  <c r="Z61"/>
  <c r="Z60"/>
  <c r="Z46"/>
  <c r="Z77"/>
  <c r="Z43"/>
  <c r="Z28" i="22"/>
  <c r="Y57"/>
  <c r="Y58" s="1"/>
  <c r="AA18" i="23" l="1"/>
  <c r="AA21"/>
  <c r="AA23"/>
  <c r="AA30"/>
  <c r="AA34"/>
  <c r="AA41"/>
  <c r="AA52"/>
  <c r="AA72"/>
  <c r="AA15"/>
  <c r="AA16"/>
  <c r="AA27"/>
  <c r="AA32"/>
  <c r="AA36"/>
  <c r="AA42"/>
  <c r="AA54"/>
  <c r="AA56"/>
  <c r="AA58"/>
  <c r="AA65"/>
  <c r="AA14"/>
  <c r="AA19"/>
  <c r="AA22"/>
  <c r="AA25"/>
  <c r="AA29"/>
  <c r="AA38"/>
  <c r="AA51"/>
  <c r="AA69"/>
  <c r="AA70"/>
  <c r="AA17"/>
  <c r="AA26"/>
  <c r="AA20"/>
  <c r="AA35"/>
  <c r="AA37"/>
  <c r="AA53"/>
  <c r="AA55"/>
  <c r="AA57"/>
  <c r="AA64"/>
  <c r="AA76"/>
  <c r="AA38" i="22"/>
  <c r="AA14"/>
  <c r="AA41"/>
  <c r="AA34"/>
  <c r="AA21"/>
  <c r="AA43"/>
  <c r="AA30"/>
  <c r="AA25"/>
  <c r="AA39"/>
  <c r="AA16"/>
  <c r="AA44"/>
  <c r="AA35"/>
  <c r="AA23"/>
  <c r="AA51"/>
  <c r="AA31"/>
  <c r="AA20"/>
  <c r="AA42"/>
  <c r="AA18"/>
  <c r="AA46"/>
  <c r="AA36"/>
  <c r="AA27"/>
  <c r="AA17"/>
  <c r="AA32"/>
  <c r="AA24"/>
  <c r="AA52"/>
  <c r="AA22"/>
  <c r="AA15"/>
  <c r="AA37"/>
  <c r="AA33"/>
  <c r="AA19"/>
  <c r="AA40"/>
  <c r="AA26"/>
  <c r="AA28" i="24"/>
  <c r="AA34"/>
  <c r="AA36"/>
  <c r="AA40"/>
  <c r="AA41"/>
  <c r="AA48"/>
  <c r="AA43"/>
  <c r="AA45"/>
  <c r="AA50"/>
  <c r="AA55"/>
  <c r="AA56"/>
  <c r="AA58"/>
  <c r="AA70"/>
  <c r="AA72"/>
  <c r="AA74"/>
  <c r="AA76"/>
  <c r="AA78"/>
  <c r="AA80"/>
  <c r="AA82"/>
  <c r="AA87"/>
  <c r="AA89"/>
  <c r="AA91"/>
  <c r="AA93"/>
  <c r="AA97"/>
  <c r="AA100"/>
  <c r="AA103"/>
  <c r="AA106"/>
  <c r="AA108"/>
  <c r="AA112"/>
  <c r="AA116"/>
  <c r="AA120"/>
  <c r="AA126"/>
  <c r="AA27"/>
  <c r="AA33"/>
  <c r="AA35"/>
  <c r="AA39"/>
  <c r="AA37"/>
  <c r="AA42"/>
  <c r="AA49"/>
  <c r="AA44"/>
  <c r="AA52"/>
  <c r="AA54"/>
  <c r="AA59"/>
  <c r="AA71"/>
  <c r="AA73"/>
  <c r="AA75"/>
  <c r="AA77"/>
  <c r="AA79"/>
  <c r="AA81"/>
  <c r="AA83"/>
  <c r="AA88"/>
  <c r="AA90"/>
  <c r="AA92"/>
  <c r="AA95"/>
  <c r="AA99"/>
  <c r="AA102"/>
  <c r="AA104"/>
  <c r="AA107"/>
  <c r="AA109"/>
  <c r="AA113"/>
  <c r="AA117"/>
  <c r="AA125"/>
  <c r="AA24"/>
  <c r="AA26"/>
  <c r="AA22"/>
  <c r="AA17"/>
  <c r="AA15"/>
  <c r="AA124"/>
  <c r="AA119"/>
  <c r="AA64"/>
  <c r="AA57"/>
  <c r="AA47"/>
  <c r="AA25"/>
  <c r="AA23"/>
  <c r="AA19"/>
  <c r="AA16"/>
  <c r="AA14"/>
  <c r="AA121"/>
  <c r="AA60"/>
  <c r="AA51"/>
  <c r="AA122"/>
  <c r="AA115"/>
  <c r="AA114"/>
  <c r="AA110"/>
  <c r="AA101"/>
  <c r="AA96"/>
  <c r="AA94"/>
  <c r="AA85"/>
  <c r="AA69"/>
  <c r="AA67"/>
  <c r="AA65"/>
  <c r="AA62"/>
  <c r="AA53"/>
  <c r="AA38"/>
  <c r="AA31"/>
  <c r="AA29"/>
  <c r="AA20"/>
  <c r="AA123"/>
  <c r="AA118"/>
  <c r="AA111"/>
  <c r="AA105"/>
  <c r="AA98"/>
  <c r="AA86"/>
  <c r="AA84"/>
  <c r="AA68"/>
  <c r="AA66"/>
  <c r="AA63"/>
  <c r="AA61"/>
  <c r="AA46"/>
  <c r="AA32"/>
  <c r="AA30"/>
  <c r="AA21"/>
  <c r="AA18"/>
  <c r="AA49" i="22"/>
  <c r="AA56"/>
  <c r="AA54"/>
  <c r="AA48"/>
  <c r="AA28"/>
  <c r="AA50"/>
  <c r="AA47"/>
  <c r="AA45"/>
  <c r="AA29"/>
  <c r="AA55"/>
  <c r="AA67" i="23"/>
  <c r="AA50"/>
  <c r="AA28"/>
  <c r="AA82"/>
  <c r="AA68"/>
  <c r="AA74"/>
  <c r="AA47"/>
  <c r="AA83"/>
  <c r="AA49"/>
  <c r="AA60"/>
  <c r="AA77"/>
  <c r="AA43"/>
  <c r="AA63"/>
  <c r="AA31"/>
  <c r="AA24"/>
  <c r="AA80"/>
  <c r="AA79"/>
  <c r="AA45"/>
  <c r="AA59"/>
  <c r="AA81"/>
  <c r="AA75"/>
  <c r="AA71"/>
  <c r="AA62"/>
  <c r="AA44"/>
  <c r="AA33"/>
  <c r="AA40"/>
  <c r="AA66"/>
  <c r="AA73"/>
  <c r="AA48"/>
  <c r="AA39"/>
  <c r="AA78"/>
  <c r="AA61"/>
  <c r="AA46"/>
  <c r="AA53" i="22"/>
  <c r="Z25" i="16"/>
  <c r="Y34"/>
  <c r="Y35" s="1"/>
  <c r="X34"/>
  <c r="X35" s="1"/>
  <c r="W34"/>
  <c r="W35" s="1"/>
  <c r="V34"/>
  <c r="V35" s="1"/>
  <c r="U34"/>
  <c r="U35" s="1"/>
  <c r="T34"/>
  <c r="T35" s="1"/>
  <c r="S34"/>
  <c r="S35" s="1"/>
  <c r="R34"/>
  <c r="R35" s="1"/>
  <c r="Q34"/>
  <c r="Q35" s="1"/>
  <c r="P34"/>
  <c r="P35" s="1"/>
  <c r="O34"/>
  <c r="O35" s="1"/>
  <c r="N34"/>
  <c r="N35" s="1"/>
  <c r="M34"/>
  <c r="M35" s="1"/>
  <c r="L34"/>
  <c r="L35" s="1"/>
  <c r="K34"/>
  <c r="K35" s="1"/>
  <c r="J34"/>
  <c r="J35" s="1"/>
  <c r="I34"/>
  <c r="I35" s="1"/>
  <c r="H34"/>
  <c r="H35" s="1"/>
  <c r="G34"/>
  <c r="G35" s="1"/>
  <c r="F34"/>
  <c r="F35" s="1"/>
  <c r="Y31" i="14"/>
  <c r="Y32" s="1"/>
  <c r="X31"/>
  <c r="X32" s="1"/>
  <c r="W31"/>
  <c r="W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Y27" i="13"/>
  <c r="Y28" s="1"/>
  <c r="X27"/>
  <c r="X28" s="1"/>
  <c r="W27"/>
  <c r="W28" s="1"/>
  <c r="V27"/>
  <c r="V28" s="1"/>
  <c r="U27"/>
  <c r="U28" s="1"/>
  <c r="T27"/>
  <c r="T28" s="1"/>
  <c r="S27"/>
  <c r="S28" s="1"/>
  <c r="R27"/>
  <c r="R28" s="1"/>
  <c r="Q27"/>
  <c r="Q28" s="1"/>
  <c r="P27"/>
  <c r="P28" s="1"/>
  <c r="O27"/>
  <c r="O28" s="1"/>
  <c r="N27"/>
  <c r="N28" s="1"/>
  <c r="M27"/>
  <c r="M28" s="1"/>
  <c r="L27"/>
  <c r="L28" s="1"/>
  <c r="K27"/>
  <c r="K28" s="1"/>
  <c r="J27"/>
  <c r="J28" s="1"/>
  <c r="I27"/>
  <c r="I28" s="1"/>
  <c r="H27"/>
  <c r="H28" s="1"/>
  <c r="G27"/>
  <c r="G28" s="1"/>
  <c r="Y32" i="11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Y26" i="9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AA30" i="16" l="1"/>
  <c r="AA28"/>
  <c r="AA29"/>
  <c r="AA23"/>
  <c r="AA22" i="13"/>
  <c r="AA24"/>
  <c r="AA23"/>
  <c r="AA14"/>
  <c r="F26" i="9"/>
  <c r="Z25"/>
  <c r="F33" i="11"/>
  <c r="Z32"/>
  <c r="AA15" i="14"/>
  <c r="AA21"/>
  <c r="AA22"/>
  <c r="AA14"/>
  <c r="AA24"/>
  <c r="AA20"/>
  <c r="AA26"/>
  <c r="AA16"/>
  <c r="AA19"/>
  <c r="AA29"/>
  <c r="AA28"/>
  <c r="AA17"/>
  <c r="AA25"/>
  <c r="AA23"/>
  <c r="AA27"/>
  <c r="AA18"/>
  <c r="AA20" i="13"/>
  <c r="AA15"/>
  <c r="AA25"/>
  <c r="AA18"/>
  <c r="AA17"/>
  <c r="AA21"/>
  <c r="AA26"/>
  <c r="AA16"/>
  <c r="AA19" i="16"/>
  <c r="AA14"/>
  <c r="AA26"/>
  <c r="AA17"/>
  <c r="AA20"/>
  <c r="AA27"/>
  <c r="AA18"/>
  <c r="AA16"/>
  <c r="AA15"/>
  <c r="AA32"/>
  <c r="AA33"/>
  <c r="AA21"/>
  <c r="AA31"/>
  <c r="AA22"/>
  <c r="AA24"/>
  <c r="AA30" i="14"/>
  <c r="AA19" i="13"/>
  <c r="AA25" i="16"/>
  <c r="AA15" i="9" l="1"/>
  <c r="AA14"/>
  <c r="AA16"/>
  <c r="AA17"/>
  <c r="AA18"/>
  <c r="AA19"/>
  <c r="AA20"/>
  <c r="AA25"/>
  <c r="AA21"/>
  <c r="AA29" i="11"/>
  <c r="AA26"/>
  <c r="AA18"/>
  <c r="Z26" i="9"/>
  <c r="AA26"/>
  <c r="AA22"/>
  <c r="AA23"/>
  <c r="AA24"/>
  <c r="AA21" i="11"/>
  <c r="AA17"/>
  <c r="AA15"/>
  <c r="AA14"/>
  <c r="AA19"/>
  <c r="AA28"/>
  <c r="AA20"/>
  <c r="AA27"/>
  <c r="AA22"/>
  <c r="AA23"/>
  <c r="AA30"/>
  <c r="AA31"/>
  <c r="AA16"/>
  <c r="AA24"/>
  <c r="AA25"/>
  <c r="Z33"/>
</calcChain>
</file>

<file path=xl/sharedStrings.xml><?xml version="1.0" encoding="utf-8"?>
<sst xmlns="http://schemas.openxmlformats.org/spreadsheetml/2006/main" count="1282" uniqueCount="170">
  <si>
    <t>№</t>
  </si>
  <si>
    <t>Трасса</t>
  </si>
  <si>
    <t>Финал</t>
  </si>
  <si>
    <t>ФИО</t>
  </si>
  <si>
    <t>г.р.</t>
  </si>
  <si>
    <t>разр</t>
  </si>
  <si>
    <t>Трасс</t>
  </si>
  <si>
    <t>Баллы</t>
  </si>
  <si>
    <t>Топ</t>
  </si>
  <si>
    <t>прошло</t>
  </si>
  <si>
    <t>стоимость</t>
  </si>
  <si>
    <t>Тренер</t>
  </si>
  <si>
    <t>Поп</t>
  </si>
  <si>
    <t>поп</t>
  </si>
  <si>
    <t xml:space="preserve"> ПРОТОКОЛ </t>
  </si>
  <si>
    <t xml:space="preserve"> "Веселый боулдер"</t>
  </si>
  <si>
    <t>(дисциплина боулдеринг)</t>
  </si>
  <si>
    <t>г. Новокузнецк</t>
  </si>
  <si>
    <t>Бон</t>
  </si>
  <si>
    <t>Комитет по физической культуре, спорту и туризму администрации города Новокузнецка</t>
  </si>
  <si>
    <t>Первенство города Новокузнецка по  скалолазанию</t>
  </si>
  <si>
    <t xml:space="preserve">Главный судья                                                        </t>
  </si>
  <si>
    <t xml:space="preserve">Главный секретарь                                                    </t>
  </si>
  <si>
    <t>/Ларионова И.А ., СС1К,  г. Новокузнецк/</t>
  </si>
  <si>
    <t>Вып.</t>
  </si>
  <si>
    <t>разр.</t>
  </si>
  <si>
    <t>Шумкина Екатерина</t>
  </si>
  <si>
    <t>б/р</t>
  </si>
  <si>
    <t>Калина Ю.В.</t>
  </si>
  <si>
    <t>Ларионова И.А.</t>
  </si>
  <si>
    <t>Дуплинская Е.О.</t>
  </si>
  <si>
    <t>Фомина Екатерина</t>
  </si>
  <si>
    <t>Коленко Диана</t>
  </si>
  <si>
    <t>Исаченко Злата</t>
  </si>
  <si>
    <t>3-ю</t>
  </si>
  <si>
    <t>Соловьев Матвей</t>
  </si>
  <si>
    <t>Дуплинский Савелий</t>
  </si>
  <si>
    <t>Наумов Тимофей</t>
  </si>
  <si>
    <t>Донцов Александр</t>
  </si>
  <si>
    <t>1-ю</t>
  </si>
  <si>
    <t>Донцов Владимир</t>
  </si>
  <si>
    <t>Красуцкий Алексей</t>
  </si>
  <si>
    <t>Смирнов Георгий</t>
  </si>
  <si>
    <t>Антонова Кристина</t>
  </si>
  <si>
    <t>2-ю</t>
  </si>
  <si>
    <t>Чащина О.Н.</t>
  </si>
  <si>
    <t>Мячина Валерия</t>
  </si>
  <si>
    <t>Селихов Андрей</t>
  </si>
  <si>
    <t>Сизова Кристина</t>
  </si>
  <si>
    <t>Полосухин Денис</t>
  </si>
  <si>
    <t>Ямников Никита</t>
  </si>
  <si>
    <t>Проскурин А.В.</t>
  </si>
  <si>
    <t>Петров Максим</t>
  </si>
  <si>
    <t>Место</t>
  </si>
  <si>
    <t>Женщины</t>
  </si>
  <si>
    <t>Мужчины</t>
  </si>
  <si>
    <t>Мужчины и Женщины</t>
  </si>
  <si>
    <t>Быкова Марина</t>
  </si>
  <si>
    <t>Скобелина Полина</t>
  </si>
  <si>
    <t>Левашов Дмитрий</t>
  </si>
  <si>
    <t>Калина Михаил</t>
  </si>
  <si>
    <t>Бутенко Данил</t>
  </si>
  <si>
    <t>Малков Клим</t>
  </si>
  <si>
    <t>Бобков Артем</t>
  </si>
  <si>
    <t>Тарманов Александр</t>
  </si>
  <si>
    <t>Ашурова Виктория</t>
  </si>
  <si>
    <t>Хорев Сергей</t>
  </si>
  <si>
    <t>Карпенко Константин</t>
  </si>
  <si>
    <t>Сероштанов А.В.</t>
  </si>
  <si>
    <t>Арбузов Матвей</t>
  </si>
  <si>
    <t>Суздальцева П.С.</t>
  </si>
  <si>
    <t>Баканова Елизавета</t>
  </si>
  <si>
    <t>Паршукова Элла</t>
  </si>
  <si>
    <t>Наумов Артем</t>
  </si>
  <si>
    <t>Пролеева Анна</t>
  </si>
  <si>
    <t>Каргапольцев Денис</t>
  </si>
  <si>
    <t>Глинянов Вадим</t>
  </si>
  <si>
    <t>Фоминых Анастасия</t>
  </si>
  <si>
    <t>место</t>
  </si>
  <si>
    <t>Муниципальное автономное физкультурно-спортивное учреждение</t>
  </si>
  <si>
    <t>/Дуплинская Е.О., СС1К,  г. Новокузнецк/</t>
  </si>
  <si>
    <t>20 января 2018 г.</t>
  </si>
  <si>
    <t>"Спортивная школа "Грань"</t>
  </si>
  <si>
    <t>Девочки  2009 г.р. и младше</t>
  </si>
  <si>
    <t>Мальчики  2009 г.р. и младше</t>
  </si>
  <si>
    <t>Мальчики  2007-2008 г.р.</t>
  </si>
  <si>
    <t>Девочки  2007-2008 г.р.</t>
  </si>
  <si>
    <t>Девочки  2005-2006 г.р.</t>
  </si>
  <si>
    <t>Мальчики  2005-2006 г.р.</t>
  </si>
  <si>
    <t xml:space="preserve">Девушки  2003-2004 г.р. </t>
  </si>
  <si>
    <t xml:space="preserve">Юноши  2003-2004 г.р. </t>
  </si>
  <si>
    <t xml:space="preserve">Старцева Алёна </t>
  </si>
  <si>
    <t>Рейдель Наталья</t>
  </si>
  <si>
    <t>Павлова Ульяна</t>
  </si>
  <si>
    <t>Семенов Алексей</t>
  </si>
  <si>
    <t>Резнов Николай</t>
  </si>
  <si>
    <t>Клиновский Сергей</t>
  </si>
  <si>
    <t>Денисов Артём</t>
  </si>
  <si>
    <t>Силицкий Андрей</t>
  </si>
  <si>
    <t>Францева Екатерина</t>
  </si>
  <si>
    <t>Кочетыгин Роман</t>
  </si>
  <si>
    <t>Лыхин Данил</t>
  </si>
  <si>
    <t>Неретин Виталий</t>
  </si>
  <si>
    <t>Вяткина Екатерина</t>
  </si>
  <si>
    <t>Петрова Виктория</t>
  </si>
  <si>
    <t>Масалов Виталий</t>
  </si>
  <si>
    <t>Фадеев Давид</t>
  </si>
  <si>
    <t>Артебякина Светлана</t>
  </si>
  <si>
    <t>Ащеулова Татьяна</t>
  </si>
  <si>
    <t>Гурьев Александр</t>
  </si>
  <si>
    <t>Коленко Влада</t>
  </si>
  <si>
    <t>Суховольский Александр</t>
  </si>
  <si>
    <t>Стороженко Дарья</t>
  </si>
  <si>
    <t>Селезнев Максим</t>
  </si>
  <si>
    <t>Леоненко Михаил</t>
  </si>
  <si>
    <t>Конев Дмитрий</t>
  </si>
  <si>
    <t>Тимофеев Н.В.</t>
  </si>
  <si>
    <t>Захаров Максим</t>
  </si>
  <si>
    <t>Любоженко Дмитрий</t>
  </si>
  <si>
    <t>Крутов Данил</t>
  </si>
  <si>
    <t>Горожанкина Валерия</t>
  </si>
  <si>
    <t>Андреева Татьяна</t>
  </si>
  <si>
    <t>Кузнецов Кирилл</t>
  </si>
  <si>
    <t>Калайда Данил</t>
  </si>
  <si>
    <t>Еремеева Арина</t>
  </si>
  <si>
    <t>Худяков Егор</t>
  </si>
  <si>
    <t>Бобков Данил</t>
  </si>
  <si>
    <t>Замкова Арина</t>
  </si>
  <si>
    <t>Но Алиса</t>
  </si>
  <si>
    <t>Швец Иван</t>
  </si>
  <si>
    <t>Фофанова Виктория</t>
  </si>
  <si>
    <t>Степанова Анна</t>
  </si>
  <si>
    <t>Парчевский Глеб</t>
  </si>
  <si>
    <t>Камбалин Максим</t>
  </si>
  <si>
    <t>Беляев Яков</t>
  </si>
  <si>
    <t>Бирж Роман</t>
  </si>
  <si>
    <t>Игнатенко Савелий</t>
  </si>
  <si>
    <t>Игнатенко Ева</t>
  </si>
  <si>
    <t>Гилев Семен</t>
  </si>
  <si>
    <t>Любарский Максим</t>
  </si>
  <si>
    <t>Ковалев Денис</t>
  </si>
  <si>
    <t>Левых Дмитрий</t>
  </si>
  <si>
    <t>Кленов Виталий</t>
  </si>
  <si>
    <t>Васильева Дарья</t>
  </si>
  <si>
    <t>Рассомахин Матвей</t>
  </si>
  <si>
    <t>Наумов Данил</t>
  </si>
  <si>
    <t>Ахременко Иван</t>
  </si>
  <si>
    <t>Кошкарбаев Владислав</t>
  </si>
  <si>
    <t>Лебедева Дарья</t>
  </si>
  <si>
    <t>Михайлова Арина</t>
  </si>
  <si>
    <t>Исаченко Алиса</t>
  </si>
  <si>
    <t>Кошкарбаев Вячеслав</t>
  </si>
  <si>
    <t>Иванов Роман</t>
  </si>
  <si>
    <t>Гербер Екатерина</t>
  </si>
  <si>
    <t>Гордеева Екатерина</t>
  </si>
  <si>
    <t>Анисимова Валентина</t>
  </si>
  <si>
    <t>Силенок София</t>
  </si>
  <si>
    <t>Куценко Мария</t>
  </si>
  <si>
    <t>Калугин Семен</t>
  </si>
  <si>
    <t>Чернышев Елизар</t>
  </si>
  <si>
    <t>Аксенов Данил</t>
  </si>
  <si>
    <t>Горякин Николай</t>
  </si>
  <si>
    <t>Кулинич Данил</t>
  </si>
  <si>
    <t>Черных Ярослав</t>
  </si>
  <si>
    <t>Шестернев Андрей</t>
  </si>
  <si>
    <t xml:space="preserve">Решетова Катя </t>
  </si>
  <si>
    <t>Пьянкова Е.С.</t>
  </si>
  <si>
    <t>Кондратова Алиса</t>
  </si>
  <si>
    <t>Фоминых Дмитрий</t>
  </si>
  <si>
    <t>Воробьев Н.Н.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</si>
</sst>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protection hidden="1"/>
    </xf>
    <xf numFmtId="0" fontId="2" fillId="0" borderId="1" applyBorder="0">
      <protection hidden="1"/>
    </xf>
    <xf numFmtId="0" fontId="2" fillId="0" borderId="1" applyProtection="0">
      <protection hidden="1"/>
    </xf>
  </cellStyleXfs>
  <cellXfs count="1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3" fillId="0" borderId="6" xfId="0" applyFont="1" applyFill="1" applyBorder="1"/>
    <xf numFmtId="0" fontId="0" fillId="0" borderId="7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10" fillId="0" borderId="0" xfId="0" applyFont="1" applyAlignment="1">
      <alignment horizontal="center"/>
    </xf>
    <xf numFmtId="0" fontId="0" fillId="0" borderId="2" xfId="0" applyBorder="1"/>
    <xf numFmtId="0" fontId="11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/>
    <xf numFmtId="0" fontId="0" fillId="0" borderId="1" xfId="0" quotePrefix="1" applyFill="1" applyBorder="1" applyAlignment="1"/>
    <xf numFmtId="0" fontId="14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quotePrefix="1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7" fillId="2" borderId="1" xfId="0" applyFont="1" applyFill="1" applyBorder="1"/>
    <xf numFmtId="0" fontId="0" fillId="2" borderId="5" xfId="0" applyFill="1" applyBorder="1"/>
    <xf numFmtId="0" fontId="0" fillId="2" borderId="1" xfId="0" applyFill="1" applyBorder="1"/>
    <xf numFmtId="0" fontId="15" fillId="0" borderId="7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1" xfId="0" applyFont="1" applyFill="1" applyBorder="1"/>
    <xf numFmtId="0" fontId="14" fillId="0" borderId="1" xfId="0" applyFont="1" applyFill="1" applyBorder="1"/>
    <xf numFmtId="0" fontId="14" fillId="0" borderId="4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4" fillId="2" borderId="1" xfId="0" applyNumberFormat="1" applyFont="1" applyFill="1" applyBorder="1"/>
    <xf numFmtId="0" fontId="0" fillId="2" borderId="4" xfId="0" applyFill="1" applyBorder="1"/>
    <xf numFmtId="0" fontId="14" fillId="0" borderId="3" xfId="0" applyFont="1" applyBorder="1" applyAlignment="1">
      <alignment horizontal="center"/>
    </xf>
    <xf numFmtId="0" fontId="0" fillId="0" borderId="4" xfId="0" quotePrefix="1" applyFill="1" applyBorder="1" applyAlignment="1"/>
    <xf numFmtId="0" fontId="14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quotePrefix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9" xfId="0" quotePrefix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</cellXfs>
  <cellStyles count="13">
    <cellStyle name="Обычный" xfId="0" builtinId="0"/>
    <cellStyle name="Обычный 10" xfId="8"/>
    <cellStyle name="Обычный 11" xfId="9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  <cellStyle name="Обычный 9" xfId="7"/>
    <cellStyle name="Стиль 1" xfId="10"/>
    <cellStyle name="Стиль 2" xfId="11"/>
    <cellStyle name="Стиль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sqref="A1:AA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7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7" ht="15.75">
      <c r="J10" s="16"/>
      <c r="K10" s="16"/>
      <c r="L10" s="17"/>
      <c r="M10" s="18"/>
      <c r="N10" s="15"/>
      <c r="R10" t="s">
        <v>83</v>
      </c>
      <c r="V10" s="16"/>
      <c r="W10" s="16"/>
      <c r="X10" s="17"/>
      <c r="Y10" s="18"/>
      <c r="Z10" s="15"/>
    </row>
    <row r="12" spans="1:27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</row>
    <row r="13" spans="1:27">
      <c r="A13" s="2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4">
        <v>19</v>
      </c>
      <c r="Y13" s="29">
        <v>20</v>
      </c>
      <c r="Z13" s="26" t="s">
        <v>6</v>
      </c>
      <c r="AA13" s="26" t="s">
        <v>7</v>
      </c>
    </row>
    <row r="14" spans="1:27">
      <c r="A14" s="94">
        <v>1</v>
      </c>
      <c r="B14" s="95" t="s">
        <v>33</v>
      </c>
      <c r="C14" s="96">
        <v>2010</v>
      </c>
      <c r="D14" s="96" t="s">
        <v>27</v>
      </c>
      <c r="E14" s="96" t="s">
        <v>30</v>
      </c>
      <c r="F14" s="97">
        <v>1</v>
      </c>
      <c r="G14" s="98">
        <v>1</v>
      </c>
      <c r="H14" s="98"/>
      <c r="I14" s="98"/>
      <c r="J14" s="98">
        <v>1</v>
      </c>
      <c r="K14" s="98"/>
      <c r="L14" s="98"/>
      <c r="M14" s="98"/>
      <c r="N14" s="98">
        <v>1</v>
      </c>
      <c r="O14" s="98"/>
      <c r="P14" s="98"/>
      <c r="Q14" s="98"/>
      <c r="R14" s="98">
        <v>1</v>
      </c>
      <c r="S14" s="98"/>
      <c r="T14" s="98"/>
      <c r="U14" s="98"/>
      <c r="V14" s="98">
        <v>1</v>
      </c>
      <c r="W14" s="98"/>
      <c r="X14" s="99"/>
      <c r="Y14" s="100"/>
      <c r="Z14" s="101">
        <f t="shared" ref="Z14:Z20" si="0">SUM(F14:Y14)</f>
        <v>6</v>
      </c>
      <c r="AA14" s="102">
        <f t="shared" ref="AA14:AA20" si="1">SUMPRODUCT(F14:Y14,$F$26:$Y$26)</f>
        <v>2366.6666666666665</v>
      </c>
    </row>
    <row r="15" spans="1:27">
      <c r="A15" s="101">
        <v>1</v>
      </c>
      <c r="B15" s="95" t="s">
        <v>77</v>
      </c>
      <c r="C15" s="96">
        <v>2009</v>
      </c>
      <c r="D15" s="96" t="s">
        <v>27</v>
      </c>
      <c r="E15" s="96" t="s">
        <v>28</v>
      </c>
      <c r="F15" s="98">
        <v>1</v>
      </c>
      <c r="G15" s="98"/>
      <c r="H15" s="98"/>
      <c r="I15" s="98"/>
      <c r="J15" s="98">
        <v>1</v>
      </c>
      <c r="K15" s="98"/>
      <c r="L15" s="98"/>
      <c r="M15" s="98"/>
      <c r="N15" s="98">
        <v>1</v>
      </c>
      <c r="O15" s="98"/>
      <c r="P15" s="98"/>
      <c r="Q15" s="98"/>
      <c r="R15" s="98">
        <v>1</v>
      </c>
      <c r="S15" s="98"/>
      <c r="T15" s="98"/>
      <c r="U15" s="98"/>
      <c r="V15" s="98">
        <v>1</v>
      </c>
      <c r="W15" s="98">
        <v>1</v>
      </c>
      <c r="X15" s="99"/>
      <c r="Y15" s="99"/>
      <c r="Z15" s="101">
        <f t="shared" si="0"/>
        <v>6</v>
      </c>
      <c r="AA15" s="102">
        <f t="shared" si="1"/>
        <v>2366.6666666666665</v>
      </c>
    </row>
    <row r="16" spans="1:27">
      <c r="A16" s="94">
        <v>3</v>
      </c>
      <c r="B16" s="103" t="s">
        <v>153</v>
      </c>
      <c r="C16" s="96">
        <v>2009</v>
      </c>
      <c r="D16" s="96" t="s">
        <v>27</v>
      </c>
      <c r="E16" s="96" t="s">
        <v>30</v>
      </c>
      <c r="F16" s="98">
        <v>1</v>
      </c>
      <c r="G16" s="98"/>
      <c r="H16" s="98"/>
      <c r="I16" s="98"/>
      <c r="J16" s="98"/>
      <c r="K16" s="98"/>
      <c r="L16" s="98"/>
      <c r="M16" s="98"/>
      <c r="N16" s="98">
        <v>1</v>
      </c>
      <c r="O16" s="98"/>
      <c r="P16" s="98"/>
      <c r="Q16" s="98"/>
      <c r="R16" s="98">
        <v>1</v>
      </c>
      <c r="S16" s="98"/>
      <c r="T16" s="98"/>
      <c r="U16" s="98"/>
      <c r="V16" s="98"/>
      <c r="W16" s="98"/>
      <c r="X16" s="99"/>
      <c r="Y16" s="99"/>
      <c r="Z16" s="101">
        <f t="shared" si="0"/>
        <v>3</v>
      </c>
      <c r="AA16" s="102">
        <f t="shared" si="1"/>
        <v>783.33333333333326</v>
      </c>
    </row>
    <row r="17" spans="1:27">
      <c r="A17" s="74">
        <v>4</v>
      </c>
      <c r="B17" s="91" t="s">
        <v>165</v>
      </c>
      <c r="C17" s="56">
        <v>2010</v>
      </c>
      <c r="D17" s="56" t="s">
        <v>27</v>
      </c>
      <c r="E17" s="56" t="s">
        <v>166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>
        <v>1</v>
      </c>
      <c r="S17" s="75"/>
      <c r="T17" s="75"/>
      <c r="U17" s="75"/>
      <c r="V17" s="75">
        <v>1</v>
      </c>
      <c r="W17" s="75"/>
      <c r="X17" s="6"/>
      <c r="Y17" s="6"/>
      <c r="Z17" s="7">
        <f t="shared" si="0"/>
        <v>2</v>
      </c>
      <c r="AA17" s="8">
        <f t="shared" si="1"/>
        <v>583.33333333333326</v>
      </c>
    </row>
    <row r="18" spans="1:27">
      <c r="A18" s="39">
        <v>5</v>
      </c>
      <c r="B18" s="57" t="s">
        <v>91</v>
      </c>
      <c r="C18" s="56">
        <v>2009</v>
      </c>
      <c r="D18" s="56" t="s">
        <v>27</v>
      </c>
      <c r="E18" s="56" t="s">
        <v>169</v>
      </c>
      <c r="F18" s="75">
        <v>1</v>
      </c>
      <c r="G18" s="75"/>
      <c r="H18" s="75"/>
      <c r="I18" s="75"/>
      <c r="J18" s="75">
        <v>1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6"/>
      <c r="Y18" s="6"/>
      <c r="Z18" s="7">
        <f t="shared" si="0"/>
        <v>2</v>
      </c>
      <c r="AA18" s="8">
        <f t="shared" si="1"/>
        <v>450</v>
      </c>
    </row>
    <row r="19" spans="1:27">
      <c r="A19" s="74">
        <v>6</v>
      </c>
      <c r="B19" s="57" t="s">
        <v>154</v>
      </c>
      <c r="C19" s="56">
        <v>2009</v>
      </c>
      <c r="D19" s="56" t="s">
        <v>27</v>
      </c>
      <c r="E19" s="56" t="s">
        <v>30</v>
      </c>
      <c r="F19" s="75"/>
      <c r="G19" s="75"/>
      <c r="H19" s="75"/>
      <c r="I19" s="75"/>
      <c r="J19" s="75">
        <v>1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6"/>
      <c r="Y19" s="6"/>
      <c r="Z19" s="7">
        <f t="shared" si="0"/>
        <v>1</v>
      </c>
      <c r="AA19" s="8">
        <f t="shared" si="1"/>
        <v>250</v>
      </c>
    </row>
    <row r="20" spans="1:27">
      <c r="A20" s="74">
        <v>7</v>
      </c>
      <c r="B20" s="57" t="s">
        <v>107</v>
      </c>
      <c r="C20" s="56">
        <v>2009</v>
      </c>
      <c r="D20" s="56" t="s">
        <v>27</v>
      </c>
      <c r="E20" s="56" t="s">
        <v>51</v>
      </c>
      <c r="F20" s="75">
        <v>1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6"/>
      <c r="Y20" s="6"/>
      <c r="Z20" s="7">
        <f t="shared" si="0"/>
        <v>1</v>
      </c>
      <c r="AA20" s="8">
        <f t="shared" si="1"/>
        <v>200</v>
      </c>
    </row>
    <row r="21" spans="1:27">
      <c r="A21" s="74">
        <v>8</v>
      </c>
      <c r="B21" s="57" t="s">
        <v>108</v>
      </c>
      <c r="C21" s="56">
        <v>2009</v>
      </c>
      <c r="D21" s="56" t="s">
        <v>27</v>
      </c>
      <c r="E21" s="56" t="s">
        <v>51</v>
      </c>
      <c r="F21" s="75"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6"/>
      <c r="Y21" s="6"/>
      <c r="Z21" s="7">
        <f>SUM(F21:Y21)</f>
        <v>0</v>
      </c>
      <c r="AA21" s="8">
        <f t="shared" ref="AA21:AA26" si="2">SUMPRODUCT(F21:Y21,$F$26:$Y$26)</f>
        <v>0</v>
      </c>
    </row>
    <row r="22" spans="1:27">
      <c r="A22" s="74">
        <v>8</v>
      </c>
      <c r="B22" s="57" t="s">
        <v>124</v>
      </c>
      <c r="C22" s="56">
        <v>2009</v>
      </c>
      <c r="D22" s="56" t="s">
        <v>27</v>
      </c>
      <c r="E22" s="56" t="s">
        <v>28</v>
      </c>
      <c r="F22" s="75"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6"/>
      <c r="Y22" s="6"/>
      <c r="Z22" s="7">
        <f>SUM(F22:Y22)</f>
        <v>0</v>
      </c>
      <c r="AA22" s="8">
        <f t="shared" si="2"/>
        <v>0</v>
      </c>
    </row>
    <row r="23" spans="1:27">
      <c r="A23" s="74">
        <v>8</v>
      </c>
      <c r="B23" s="55" t="s">
        <v>157</v>
      </c>
      <c r="C23" s="56">
        <v>2009</v>
      </c>
      <c r="D23" s="56" t="s">
        <v>27</v>
      </c>
      <c r="E23" s="56" t="s">
        <v>29</v>
      </c>
      <c r="F23" s="75"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6"/>
      <c r="Y23" s="6"/>
      <c r="Z23" s="7">
        <f>SUM(F23:Y23)</f>
        <v>0</v>
      </c>
      <c r="AA23" s="8">
        <f t="shared" si="2"/>
        <v>0</v>
      </c>
    </row>
    <row r="24" spans="1:27">
      <c r="A24" s="74">
        <v>8</v>
      </c>
      <c r="B24" s="55" t="s">
        <v>156</v>
      </c>
      <c r="C24" s="56">
        <v>2010</v>
      </c>
      <c r="D24" s="56" t="s">
        <v>27</v>
      </c>
      <c r="E24" s="56" t="s">
        <v>29</v>
      </c>
      <c r="F24" s="75">
        <v>0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6"/>
      <c r="Y24" s="6"/>
      <c r="Z24" s="7">
        <f>SUM(F24:Y24)</f>
        <v>0</v>
      </c>
      <c r="AA24" s="8">
        <f t="shared" si="2"/>
        <v>0</v>
      </c>
    </row>
    <row r="25" spans="1:27" ht="15.75" hidden="1">
      <c r="A25" s="9"/>
      <c r="B25" s="4" t="s">
        <v>9</v>
      </c>
      <c r="C25" s="4"/>
      <c r="D25" s="4"/>
      <c r="E25" s="9"/>
      <c r="F25" s="4">
        <f>SUM(F14:F24)</f>
        <v>5</v>
      </c>
      <c r="G25" s="4">
        <f t="shared" ref="G25:H25" si="3">SUM(G14:G24)</f>
        <v>1</v>
      </c>
      <c r="H25" s="4">
        <f t="shared" si="3"/>
        <v>0</v>
      </c>
      <c r="I25" s="4">
        <f>SUM(I14:I24)</f>
        <v>0</v>
      </c>
      <c r="J25" s="4">
        <f t="shared" ref="J25:K25" si="4">SUM(J14:J24)</f>
        <v>4</v>
      </c>
      <c r="K25" s="4">
        <f t="shared" si="4"/>
        <v>0</v>
      </c>
      <c r="L25" s="4">
        <f t="shared" ref="L25" si="5">SUM(L14:L24)</f>
        <v>0</v>
      </c>
      <c r="M25" s="4">
        <f t="shared" ref="M25:N25" si="6">SUM(M14:M24)</f>
        <v>0</v>
      </c>
      <c r="N25" s="4">
        <f t="shared" si="6"/>
        <v>3</v>
      </c>
      <c r="O25" s="4">
        <f t="shared" ref="O25:P25" si="7">SUM(O14:O24)</f>
        <v>0</v>
      </c>
      <c r="P25" s="4">
        <f t="shared" si="7"/>
        <v>0</v>
      </c>
      <c r="Q25" s="4">
        <f t="shared" ref="Q25" si="8">SUM(Q14:Q24)</f>
        <v>0</v>
      </c>
      <c r="R25" s="4">
        <f t="shared" ref="R25:S25" si="9">SUM(R14:R24)</f>
        <v>4</v>
      </c>
      <c r="S25" s="4">
        <f t="shared" si="9"/>
        <v>0</v>
      </c>
      <c r="T25" s="4">
        <f t="shared" ref="T25:U25" si="10">SUM(T14:T24)</f>
        <v>0</v>
      </c>
      <c r="U25" s="4">
        <f t="shared" si="10"/>
        <v>0</v>
      </c>
      <c r="V25" s="4">
        <f t="shared" ref="V25" si="11">SUM(V14:V24)</f>
        <v>3</v>
      </c>
      <c r="W25" s="4">
        <f t="shared" ref="W25:X25" si="12">SUM(W14:W24)</f>
        <v>1</v>
      </c>
      <c r="X25" s="4">
        <f t="shared" si="12"/>
        <v>0</v>
      </c>
      <c r="Y25" s="4">
        <f t="shared" ref="Y25" si="13">SUM(Y14:Y24)</f>
        <v>0</v>
      </c>
      <c r="Z25" s="7">
        <f t="shared" ref="Z25:Z26" si="14">SUM(F25:Y25)</f>
        <v>21</v>
      </c>
      <c r="AA25" s="8">
        <f t="shared" si="2"/>
        <v>7000</v>
      </c>
    </row>
    <row r="26" spans="1:27" hidden="1">
      <c r="A26" s="1"/>
      <c r="B26" s="1" t="s">
        <v>10</v>
      </c>
      <c r="C26" s="1"/>
      <c r="D26" s="1"/>
      <c r="E26" s="1"/>
      <c r="F26" s="10">
        <f t="shared" ref="F26:Y26" si="15">IF(F25=0,0,$A$12/F25)</f>
        <v>200</v>
      </c>
      <c r="G26" s="10">
        <f t="shared" si="15"/>
        <v>1000</v>
      </c>
      <c r="H26" s="10">
        <f t="shared" si="15"/>
        <v>0</v>
      </c>
      <c r="I26" s="10">
        <f t="shared" si="15"/>
        <v>0</v>
      </c>
      <c r="J26" s="10">
        <f t="shared" si="15"/>
        <v>250</v>
      </c>
      <c r="K26" s="10">
        <f t="shared" si="15"/>
        <v>0</v>
      </c>
      <c r="L26" s="10">
        <f t="shared" si="15"/>
        <v>0</v>
      </c>
      <c r="M26" s="10">
        <f t="shared" si="15"/>
        <v>0</v>
      </c>
      <c r="N26" s="10">
        <f t="shared" si="15"/>
        <v>333.33333333333331</v>
      </c>
      <c r="O26" s="10">
        <f t="shared" si="15"/>
        <v>0</v>
      </c>
      <c r="P26" s="10">
        <f t="shared" si="15"/>
        <v>0</v>
      </c>
      <c r="Q26" s="10">
        <f t="shared" si="15"/>
        <v>0</v>
      </c>
      <c r="R26" s="10">
        <f t="shared" si="15"/>
        <v>250</v>
      </c>
      <c r="S26" s="10">
        <f t="shared" si="15"/>
        <v>0</v>
      </c>
      <c r="T26" s="10">
        <f t="shared" si="15"/>
        <v>0</v>
      </c>
      <c r="U26" s="10">
        <f t="shared" si="15"/>
        <v>0</v>
      </c>
      <c r="V26" s="10">
        <f t="shared" si="15"/>
        <v>333.33333333333331</v>
      </c>
      <c r="W26" s="10">
        <f t="shared" si="15"/>
        <v>1000</v>
      </c>
      <c r="X26" s="10">
        <f t="shared" si="15"/>
        <v>0</v>
      </c>
      <c r="Y26" s="10">
        <f t="shared" si="15"/>
        <v>0</v>
      </c>
      <c r="Z26" s="7">
        <f t="shared" si="14"/>
        <v>3366.6666666666665</v>
      </c>
      <c r="AA26" s="8">
        <f t="shared" si="2"/>
        <v>2387222.222222222</v>
      </c>
    </row>
    <row r="28" spans="1:27">
      <c r="B28" s="31" t="s">
        <v>21</v>
      </c>
      <c r="C28" s="32"/>
      <c r="D28" s="32"/>
      <c r="E28" s="1" t="s">
        <v>80</v>
      </c>
      <c r="F28" s="32"/>
      <c r="G28" s="33"/>
      <c r="H28" s="33"/>
      <c r="I28" s="34"/>
      <c r="J28" s="35"/>
      <c r="K28" s="35"/>
    </row>
    <row r="29" spans="1:27" ht="18">
      <c r="B29" s="1" t="s">
        <v>22</v>
      </c>
      <c r="C29" s="1"/>
      <c r="D29" s="1"/>
      <c r="E29" s="36" t="s">
        <v>23</v>
      </c>
      <c r="F29" s="36"/>
      <c r="G29" s="2"/>
      <c r="H29" s="2"/>
      <c r="I29" s="37"/>
      <c r="J29" s="35"/>
      <c r="K29" s="35"/>
    </row>
  </sheetData>
  <sortState ref="B14:AA24">
    <sortCondition descending="1" ref="AA14:AA24"/>
  </sortState>
  <mergeCells count="8">
    <mergeCell ref="F12:Y12"/>
    <mergeCell ref="A7:AA7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61"/>
  <sheetViews>
    <sheetView workbookViewId="0">
      <selection sqref="A1:AA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27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7" ht="15.75">
      <c r="J10" s="16"/>
      <c r="K10" s="16"/>
      <c r="L10" s="17"/>
      <c r="M10" s="18"/>
      <c r="N10" s="15"/>
      <c r="R10" t="s">
        <v>54</v>
      </c>
      <c r="V10" s="16"/>
      <c r="W10" s="16"/>
      <c r="X10" s="17"/>
      <c r="Y10" s="18"/>
      <c r="Z10" s="15"/>
    </row>
    <row r="12" spans="1:27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</row>
    <row r="13" spans="1:27">
      <c r="A13" s="24" t="s">
        <v>0</v>
      </c>
      <c r="B13" s="28" t="s">
        <v>3</v>
      </c>
      <c r="C13" s="28" t="s">
        <v>4</v>
      </c>
      <c r="D13" s="28" t="s">
        <v>5</v>
      </c>
      <c r="E13" s="26" t="s">
        <v>11</v>
      </c>
      <c r="F13" s="21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  <c r="R13" s="4">
        <v>13</v>
      </c>
      <c r="S13" s="4">
        <v>14</v>
      </c>
      <c r="T13" s="4">
        <v>15</v>
      </c>
      <c r="U13" s="4">
        <v>16</v>
      </c>
      <c r="V13" s="4">
        <v>17</v>
      </c>
      <c r="W13" s="4">
        <v>18</v>
      </c>
      <c r="X13" s="4">
        <v>19</v>
      </c>
      <c r="Y13" s="29">
        <v>20</v>
      </c>
      <c r="Z13" s="26" t="s">
        <v>6</v>
      </c>
      <c r="AA13" s="26" t="s">
        <v>7</v>
      </c>
    </row>
    <row r="14" spans="1:27">
      <c r="A14" s="39">
        <v>1</v>
      </c>
      <c r="B14" s="57" t="s">
        <v>43</v>
      </c>
      <c r="C14" s="56">
        <v>2004</v>
      </c>
      <c r="D14" s="56">
        <v>1</v>
      </c>
      <c r="E14" s="56" t="s">
        <v>28</v>
      </c>
      <c r="F14" s="131">
        <v>1</v>
      </c>
      <c r="G14" s="75">
        <v>1</v>
      </c>
      <c r="H14" s="75">
        <v>1</v>
      </c>
      <c r="I14" s="75"/>
      <c r="J14" s="75">
        <v>1</v>
      </c>
      <c r="K14" s="75">
        <v>1</v>
      </c>
      <c r="L14" s="75">
        <v>1</v>
      </c>
      <c r="M14" s="75">
        <v>1</v>
      </c>
      <c r="N14" s="75">
        <v>1</v>
      </c>
      <c r="O14" s="75">
        <v>1</v>
      </c>
      <c r="P14" s="75">
        <v>1</v>
      </c>
      <c r="Q14" s="75"/>
      <c r="R14" s="75">
        <v>1</v>
      </c>
      <c r="S14" s="75">
        <v>1</v>
      </c>
      <c r="T14" s="75">
        <v>1</v>
      </c>
      <c r="U14" s="75"/>
      <c r="V14" s="75">
        <v>1</v>
      </c>
      <c r="W14" s="75">
        <v>1</v>
      </c>
      <c r="X14" s="75">
        <v>1</v>
      </c>
      <c r="Y14" s="132">
        <v>1</v>
      </c>
      <c r="Z14" s="44">
        <f>SUM(F14:Y14)</f>
        <v>17</v>
      </c>
      <c r="AA14" s="5">
        <f>SUMPRODUCT(F14:Y14,$F$58:$Y$58)</f>
        <v>3667.5103980986337</v>
      </c>
    </row>
    <row r="15" spans="1:27">
      <c r="A15" s="39">
        <v>2</v>
      </c>
      <c r="B15" s="55" t="s">
        <v>46</v>
      </c>
      <c r="C15" s="56">
        <v>2003</v>
      </c>
      <c r="D15" s="56">
        <v>1</v>
      </c>
      <c r="E15" s="56" t="s">
        <v>30</v>
      </c>
      <c r="F15" s="75">
        <v>1</v>
      </c>
      <c r="G15" s="75">
        <v>1</v>
      </c>
      <c r="H15" s="75">
        <v>1</v>
      </c>
      <c r="I15" s="75"/>
      <c r="J15" s="75">
        <v>1</v>
      </c>
      <c r="K15" s="75">
        <v>1</v>
      </c>
      <c r="L15" s="75">
        <v>1</v>
      </c>
      <c r="M15" s="75"/>
      <c r="N15" s="75">
        <v>1</v>
      </c>
      <c r="O15" s="75">
        <v>1</v>
      </c>
      <c r="P15" s="75">
        <v>1</v>
      </c>
      <c r="Q15" s="75"/>
      <c r="R15" s="75">
        <v>1</v>
      </c>
      <c r="S15" s="75">
        <v>1</v>
      </c>
      <c r="T15" s="75">
        <v>1</v>
      </c>
      <c r="U15" s="75"/>
      <c r="V15" s="75">
        <v>1</v>
      </c>
      <c r="W15" s="75">
        <v>1</v>
      </c>
      <c r="X15" s="75">
        <v>1</v>
      </c>
      <c r="Y15" s="75"/>
      <c r="Z15" s="44">
        <f>SUM(F15:Y15)</f>
        <v>15</v>
      </c>
      <c r="AA15" s="5">
        <f>SUMPRODUCT(F15:Y15,$F$58:$Y$58)</f>
        <v>2167.5103980986332</v>
      </c>
    </row>
    <row r="16" spans="1:27">
      <c r="A16" s="39">
        <v>2</v>
      </c>
      <c r="B16" s="55" t="s">
        <v>58</v>
      </c>
      <c r="C16" s="56">
        <v>2004</v>
      </c>
      <c r="D16" s="56">
        <v>2</v>
      </c>
      <c r="E16" s="56" t="s">
        <v>30</v>
      </c>
      <c r="F16" s="75">
        <v>1</v>
      </c>
      <c r="G16" s="75">
        <v>1</v>
      </c>
      <c r="H16" s="75"/>
      <c r="I16" s="75"/>
      <c r="J16" s="75">
        <v>1</v>
      </c>
      <c r="K16" s="75">
        <v>1</v>
      </c>
      <c r="L16" s="75">
        <v>1</v>
      </c>
      <c r="M16" s="75"/>
      <c r="N16" s="75">
        <v>1</v>
      </c>
      <c r="O16" s="75">
        <v>1</v>
      </c>
      <c r="P16" s="75">
        <v>1</v>
      </c>
      <c r="Q16" s="75"/>
      <c r="R16" s="75">
        <v>1</v>
      </c>
      <c r="S16" s="75">
        <v>1</v>
      </c>
      <c r="T16" s="75">
        <v>1</v>
      </c>
      <c r="U16" s="75"/>
      <c r="V16" s="75">
        <v>1</v>
      </c>
      <c r="W16" s="75">
        <v>1</v>
      </c>
      <c r="X16" s="75">
        <v>1</v>
      </c>
      <c r="Y16" s="75">
        <v>1</v>
      </c>
      <c r="Z16" s="44">
        <f>SUM(F16:Y16)</f>
        <v>15</v>
      </c>
      <c r="AA16" s="5">
        <f>SUMPRODUCT(F16:Y16,$F$58:$Y$58)</f>
        <v>2167.5103980986332</v>
      </c>
    </row>
    <row r="17" spans="1:27">
      <c r="A17" s="39">
        <v>4</v>
      </c>
      <c r="B17" s="55" t="s">
        <v>48</v>
      </c>
      <c r="C17" s="56">
        <v>2005</v>
      </c>
      <c r="D17" s="56">
        <v>2</v>
      </c>
      <c r="E17" s="56" t="s">
        <v>45</v>
      </c>
      <c r="F17" s="75">
        <v>1</v>
      </c>
      <c r="G17" s="75">
        <v>1</v>
      </c>
      <c r="H17" s="75"/>
      <c r="I17" s="75"/>
      <c r="J17" s="75">
        <v>1</v>
      </c>
      <c r="K17" s="75">
        <v>1</v>
      </c>
      <c r="L17" s="75"/>
      <c r="M17" s="75"/>
      <c r="N17" s="75">
        <v>1</v>
      </c>
      <c r="O17" s="75">
        <v>1</v>
      </c>
      <c r="P17" s="75">
        <v>1</v>
      </c>
      <c r="Q17" s="75"/>
      <c r="R17" s="75">
        <v>1</v>
      </c>
      <c r="S17" s="75">
        <v>1</v>
      </c>
      <c r="T17" s="75"/>
      <c r="U17" s="75"/>
      <c r="V17" s="75">
        <v>1</v>
      </c>
      <c r="W17" s="75">
        <v>1</v>
      </c>
      <c r="X17" s="6"/>
      <c r="Y17" s="6"/>
      <c r="Z17" s="44">
        <f>SUM(F17:Y17)</f>
        <v>11</v>
      </c>
      <c r="AA17" s="5">
        <f>SUMPRODUCT(F17:Y17,$F$58:$Y$58)</f>
        <v>800.84373143196672</v>
      </c>
    </row>
    <row r="18" spans="1:27">
      <c r="A18" s="39">
        <v>5</v>
      </c>
      <c r="B18" s="55" t="s">
        <v>72</v>
      </c>
      <c r="C18" s="56">
        <v>2004</v>
      </c>
      <c r="D18" s="56" t="s">
        <v>39</v>
      </c>
      <c r="E18" s="56" t="s">
        <v>70</v>
      </c>
      <c r="F18" s="75">
        <v>1</v>
      </c>
      <c r="G18" s="75">
        <v>1</v>
      </c>
      <c r="H18" s="75"/>
      <c r="I18" s="75"/>
      <c r="J18" s="75">
        <v>1</v>
      </c>
      <c r="K18" s="75">
        <v>1</v>
      </c>
      <c r="L18" s="75"/>
      <c r="M18" s="75"/>
      <c r="N18" s="75">
        <v>1</v>
      </c>
      <c r="O18" s="75">
        <v>1</v>
      </c>
      <c r="P18" s="75"/>
      <c r="Q18" s="75"/>
      <c r="R18" s="75">
        <v>1</v>
      </c>
      <c r="S18" s="75">
        <v>1</v>
      </c>
      <c r="T18" s="75"/>
      <c r="U18" s="75"/>
      <c r="V18" s="75">
        <v>1</v>
      </c>
      <c r="W18" s="75">
        <v>1</v>
      </c>
      <c r="X18" s="75">
        <v>1</v>
      </c>
      <c r="Y18" s="75"/>
      <c r="Z18" s="44">
        <f>SUM(F18:Y18)</f>
        <v>11</v>
      </c>
      <c r="AA18" s="5">
        <f>SUMPRODUCT(F18:Y18,$F$58:$Y$58)</f>
        <v>750.84373143196672</v>
      </c>
    </row>
    <row r="19" spans="1:27">
      <c r="A19" s="39">
        <v>6</v>
      </c>
      <c r="B19" s="55" t="s">
        <v>71</v>
      </c>
      <c r="C19" s="56">
        <v>2006</v>
      </c>
      <c r="D19" s="56" t="s">
        <v>39</v>
      </c>
      <c r="E19" s="56" t="s">
        <v>70</v>
      </c>
      <c r="F19" s="75">
        <v>1</v>
      </c>
      <c r="G19" s="75">
        <v>1</v>
      </c>
      <c r="H19" s="75"/>
      <c r="I19" s="75"/>
      <c r="J19" s="75">
        <v>1</v>
      </c>
      <c r="K19" s="75">
        <v>1</v>
      </c>
      <c r="L19" s="75"/>
      <c r="M19" s="75"/>
      <c r="N19" s="75">
        <v>1</v>
      </c>
      <c r="O19" s="75"/>
      <c r="P19" s="75"/>
      <c r="Q19" s="75"/>
      <c r="R19" s="75">
        <v>1</v>
      </c>
      <c r="S19" s="75">
        <v>1</v>
      </c>
      <c r="T19" s="75"/>
      <c r="U19" s="75"/>
      <c r="V19" s="75">
        <v>1</v>
      </c>
      <c r="W19" s="75">
        <v>1</v>
      </c>
      <c r="X19" s="6">
        <v>1</v>
      </c>
      <c r="Y19" s="6"/>
      <c r="Z19" s="44">
        <f>SUM(F19:Y19)</f>
        <v>10</v>
      </c>
      <c r="AA19" s="5">
        <f>SUMPRODUCT(F19:Y19,$F$58:$Y$58)</f>
        <v>659.93464052287584</v>
      </c>
    </row>
    <row r="20" spans="1:27">
      <c r="A20" s="39">
        <v>7</v>
      </c>
      <c r="B20" s="55" t="s">
        <v>32</v>
      </c>
      <c r="C20" s="56">
        <v>2007</v>
      </c>
      <c r="D20" s="56" t="s">
        <v>39</v>
      </c>
      <c r="E20" s="56" t="s">
        <v>29</v>
      </c>
      <c r="F20" s="75">
        <v>1</v>
      </c>
      <c r="G20" s="75">
        <v>1</v>
      </c>
      <c r="H20" s="75"/>
      <c r="I20" s="75"/>
      <c r="J20" s="75">
        <v>1</v>
      </c>
      <c r="K20" s="75">
        <v>1</v>
      </c>
      <c r="L20" s="75"/>
      <c r="M20" s="75"/>
      <c r="N20" s="75">
        <v>1</v>
      </c>
      <c r="O20" s="75">
        <v>1</v>
      </c>
      <c r="P20" s="75"/>
      <c r="Q20" s="75"/>
      <c r="R20" s="75">
        <v>1</v>
      </c>
      <c r="S20" s="75">
        <v>1</v>
      </c>
      <c r="T20" s="75"/>
      <c r="U20" s="75"/>
      <c r="V20" s="75">
        <v>1</v>
      </c>
      <c r="W20" s="75">
        <v>1</v>
      </c>
      <c r="X20" s="75"/>
      <c r="Y20" s="75"/>
      <c r="Z20" s="44">
        <f>SUM(F20:Y20)</f>
        <v>10</v>
      </c>
      <c r="AA20" s="5">
        <f>SUMPRODUCT(F20:Y20,$F$58:$Y$58)</f>
        <v>550.84373143196672</v>
      </c>
    </row>
    <row r="21" spans="1:27">
      <c r="A21" s="39">
        <v>7</v>
      </c>
      <c r="B21" s="55" t="s">
        <v>26</v>
      </c>
      <c r="C21" s="56">
        <v>2006</v>
      </c>
      <c r="D21" s="56" t="s">
        <v>39</v>
      </c>
      <c r="E21" s="56" t="s">
        <v>28</v>
      </c>
      <c r="F21" s="75">
        <v>1</v>
      </c>
      <c r="G21" s="75">
        <v>1</v>
      </c>
      <c r="H21" s="75"/>
      <c r="I21" s="75"/>
      <c r="J21" s="75">
        <v>1</v>
      </c>
      <c r="K21" s="75">
        <v>1</v>
      </c>
      <c r="L21" s="75"/>
      <c r="M21" s="75"/>
      <c r="N21" s="75">
        <v>1</v>
      </c>
      <c r="O21" s="75">
        <v>1</v>
      </c>
      <c r="P21" s="75"/>
      <c r="Q21" s="75"/>
      <c r="R21" s="75">
        <v>1</v>
      </c>
      <c r="S21" s="75">
        <v>1</v>
      </c>
      <c r="T21" s="75"/>
      <c r="U21" s="75"/>
      <c r="V21" s="75">
        <v>1</v>
      </c>
      <c r="W21" s="75">
        <v>1</v>
      </c>
      <c r="X21" s="6"/>
      <c r="Y21" s="6"/>
      <c r="Z21" s="44">
        <f>SUM(F21:Y21)</f>
        <v>10</v>
      </c>
      <c r="AA21" s="5">
        <f>SUMPRODUCT(F21:Y21,$F$58:$Y$58)</f>
        <v>550.84373143196672</v>
      </c>
    </row>
    <row r="22" spans="1:27">
      <c r="A22" s="39">
        <v>7</v>
      </c>
      <c r="B22" s="57" t="s">
        <v>128</v>
      </c>
      <c r="C22" s="56">
        <v>2004</v>
      </c>
      <c r="D22" s="56">
        <v>3</v>
      </c>
      <c r="E22" s="56" t="s">
        <v>68</v>
      </c>
      <c r="F22" s="75">
        <v>1</v>
      </c>
      <c r="G22" s="75">
        <v>1</v>
      </c>
      <c r="H22" s="75"/>
      <c r="I22" s="75"/>
      <c r="J22" s="75">
        <v>1</v>
      </c>
      <c r="K22" s="75">
        <v>1</v>
      </c>
      <c r="L22" s="75"/>
      <c r="M22" s="75"/>
      <c r="N22" s="75">
        <v>1</v>
      </c>
      <c r="O22" s="75">
        <v>1</v>
      </c>
      <c r="P22" s="75"/>
      <c r="Q22" s="75"/>
      <c r="R22" s="75">
        <v>1</v>
      </c>
      <c r="S22" s="75">
        <v>1</v>
      </c>
      <c r="T22" s="75"/>
      <c r="U22" s="75"/>
      <c r="V22" s="75">
        <v>1</v>
      </c>
      <c r="W22" s="75">
        <v>1</v>
      </c>
      <c r="X22" s="75"/>
      <c r="Y22" s="75"/>
      <c r="Z22" s="48">
        <f>SUM(F22:Y22)</f>
        <v>10</v>
      </c>
      <c r="AA22" s="5">
        <f>SUMPRODUCT(F22:Y22,$F$58:$Y$58)</f>
        <v>550.84373143196672</v>
      </c>
    </row>
    <row r="23" spans="1:27">
      <c r="A23" s="39">
        <v>10</v>
      </c>
      <c r="B23" s="57" t="s">
        <v>65</v>
      </c>
      <c r="C23" s="56">
        <v>2005</v>
      </c>
      <c r="D23" s="56">
        <v>2</v>
      </c>
      <c r="E23" s="56" t="s">
        <v>51</v>
      </c>
      <c r="F23" s="75">
        <v>1</v>
      </c>
      <c r="G23" s="75">
        <v>1</v>
      </c>
      <c r="H23" s="75"/>
      <c r="I23" s="75"/>
      <c r="J23" s="75">
        <v>1</v>
      </c>
      <c r="K23" s="75">
        <v>1</v>
      </c>
      <c r="L23" s="75"/>
      <c r="M23" s="75"/>
      <c r="N23" s="75">
        <v>1</v>
      </c>
      <c r="O23" s="75">
        <v>1</v>
      </c>
      <c r="P23" s="75"/>
      <c r="Q23" s="75"/>
      <c r="R23" s="75">
        <v>1</v>
      </c>
      <c r="S23" s="75"/>
      <c r="T23" s="75"/>
      <c r="U23" s="75"/>
      <c r="V23" s="75">
        <v>1</v>
      </c>
      <c r="W23" s="75">
        <v>1</v>
      </c>
      <c r="X23" s="6"/>
      <c r="Y23" s="6"/>
      <c r="Z23" s="48">
        <f>SUM(F23:Y23)</f>
        <v>9</v>
      </c>
      <c r="AA23" s="5">
        <f>SUMPRODUCT(F23:Y23,$F$58:$Y$58)</f>
        <v>439.73262032085557</v>
      </c>
    </row>
    <row r="24" spans="1:27">
      <c r="A24" s="39">
        <v>11</v>
      </c>
      <c r="B24" s="55" t="s">
        <v>31</v>
      </c>
      <c r="C24" s="56">
        <v>2008</v>
      </c>
      <c r="D24" s="56" t="s">
        <v>27</v>
      </c>
      <c r="E24" s="56" t="s">
        <v>28</v>
      </c>
      <c r="F24" s="75">
        <v>1</v>
      </c>
      <c r="G24" s="75">
        <v>1</v>
      </c>
      <c r="H24" s="75"/>
      <c r="I24" s="75"/>
      <c r="J24" s="75">
        <v>1</v>
      </c>
      <c r="K24" s="75"/>
      <c r="L24" s="75"/>
      <c r="M24" s="75"/>
      <c r="N24" s="75">
        <v>1</v>
      </c>
      <c r="O24" s="75">
        <v>1</v>
      </c>
      <c r="P24" s="75"/>
      <c r="Q24" s="75"/>
      <c r="R24" s="75">
        <v>1</v>
      </c>
      <c r="S24" s="75"/>
      <c r="T24" s="75"/>
      <c r="U24" s="75"/>
      <c r="V24" s="75">
        <v>1</v>
      </c>
      <c r="W24" s="75">
        <v>1</v>
      </c>
      <c r="X24" s="75"/>
      <c r="Y24" s="75"/>
      <c r="Z24" s="48">
        <f>SUM(F24:Y24)</f>
        <v>8</v>
      </c>
      <c r="AA24" s="5">
        <f>SUMPRODUCT(F24:Y24,$F$58:$Y$58)</f>
        <v>356.39928698752226</v>
      </c>
    </row>
    <row r="25" spans="1:27">
      <c r="A25" s="39">
        <v>12</v>
      </c>
      <c r="B25" s="55" t="s">
        <v>150</v>
      </c>
      <c r="C25" s="56">
        <v>2008</v>
      </c>
      <c r="D25" s="56" t="s">
        <v>27</v>
      </c>
      <c r="E25" s="56" t="s">
        <v>30</v>
      </c>
      <c r="F25" s="75">
        <v>1</v>
      </c>
      <c r="G25" s="75">
        <v>1</v>
      </c>
      <c r="H25" s="75"/>
      <c r="I25" s="75"/>
      <c r="J25" s="75">
        <v>1</v>
      </c>
      <c r="K25" s="75">
        <v>1</v>
      </c>
      <c r="L25" s="75"/>
      <c r="M25" s="75"/>
      <c r="N25" s="75">
        <v>1</v>
      </c>
      <c r="O25" s="75"/>
      <c r="P25" s="75"/>
      <c r="Q25" s="75"/>
      <c r="R25" s="75">
        <v>1</v>
      </c>
      <c r="S25" s="75"/>
      <c r="T25" s="75"/>
      <c r="U25" s="75"/>
      <c r="V25" s="75">
        <v>1</v>
      </c>
      <c r="W25" s="75">
        <v>1</v>
      </c>
      <c r="X25" s="75"/>
      <c r="Y25" s="75"/>
      <c r="Z25" s="121">
        <f>SUM(F25:Y25)</f>
        <v>8</v>
      </c>
      <c r="AA25" s="5">
        <f>SUMPRODUCT(F25:Y25,$F$58:$Y$58)</f>
        <v>348.8235294117647</v>
      </c>
    </row>
    <row r="26" spans="1:27">
      <c r="A26" s="39">
        <v>13</v>
      </c>
      <c r="B26" s="55" t="s">
        <v>57</v>
      </c>
      <c r="C26" s="56">
        <v>2008</v>
      </c>
      <c r="D26" s="56" t="s">
        <v>27</v>
      </c>
      <c r="E26" s="56" t="s">
        <v>30</v>
      </c>
      <c r="F26" s="75">
        <v>1</v>
      </c>
      <c r="G26" s="75"/>
      <c r="H26" s="75"/>
      <c r="I26" s="75"/>
      <c r="J26" s="75">
        <v>1</v>
      </c>
      <c r="K26" s="75"/>
      <c r="L26" s="75"/>
      <c r="M26" s="75"/>
      <c r="N26" s="75">
        <v>1</v>
      </c>
      <c r="O26" s="75">
        <v>1</v>
      </c>
      <c r="P26" s="75"/>
      <c r="Q26" s="75"/>
      <c r="R26" s="75">
        <v>1</v>
      </c>
      <c r="S26" s="75"/>
      <c r="T26" s="75"/>
      <c r="U26" s="75"/>
      <c r="V26" s="75">
        <v>1</v>
      </c>
      <c r="W26" s="75">
        <v>1</v>
      </c>
      <c r="X26" s="75"/>
      <c r="Y26" s="75"/>
      <c r="Z26" s="121">
        <f>SUM(F26:Y26)</f>
        <v>7</v>
      </c>
      <c r="AA26" s="5">
        <f>SUMPRODUCT(F26:Y26,$F$58:$Y$58)</f>
        <v>284.97071555895087</v>
      </c>
    </row>
    <row r="27" spans="1:27">
      <c r="A27" s="39">
        <v>14</v>
      </c>
      <c r="B27" s="55" t="s">
        <v>127</v>
      </c>
      <c r="C27" s="56">
        <v>2005</v>
      </c>
      <c r="D27" s="56" t="s">
        <v>39</v>
      </c>
      <c r="E27" s="56" t="s">
        <v>28</v>
      </c>
      <c r="F27" s="75">
        <v>1</v>
      </c>
      <c r="G27" s="75"/>
      <c r="H27" s="75"/>
      <c r="I27" s="75"/>
      <c r="J27" s="75">
        <v>1</v>
      </c>
      <c r="K27" s="75">
        <v>1</v>
      </c>
      <c r="L27" s="75"/>
      <c r="M27" s="75"/>
      <c r="N27" s="75">
        <v>1</v>
      </c>
      <c r="O27" s="75"/>
      <c r="P27" s="75"/>
      <c r="Q27" s="75"/>
      <c r="R27" s="75">
        <v>1</v>
      </c>
      <c r="S27" s="75"/>
      <c r="T27" s="75"/>
      <c r="U27" s="75"/>
      <c r="V27" s="75">
        <v>1</v>
      </c>
      <c r="W27" s="75">
        <v>1</v>
      </c>
      <c r="X27" s="6"/>
      <c r="Y27" s="6"/>
      <c r="Z27" s="121">
        <f>SUM(F27:Y27)</f>
        <v>7</v>
      </c>
      <c r="AA27" s="5">
        <f>SUMPRODUCT(F27:Y27,$F$58:$Y$58)</f>
        <v>277.39495798319331</v>
      </c>
    </row>
    <row r="28" spans="1:27">
      <c r="A28" s="39">
        <v>15</v>
      </c>
      <c r="B28" s="55" t="s">
        <v>33</v>
      </c>
      <c r="C28" s="56">
        <v>2010</v>
      </c>
      <c r="D28" s="56" t="s">
        <v>27</v>
      </c>
      <c r="E28" s="56" t="s">
        <v>30</v>
      </c>
      <c r="F28" s="75">
        <v>1</v>
      </c>
      <c r="G28" s="75">
        <v>1</v>
      </c>
      <c r="H28" s="75"/>
      <c r="I28" s="75"/>
      <c r="J28" s="75">
        <v>1</v>
      </c>
      <c r="K28" s="75"/>
      <c r="L28" s="75"/>
      <c r="M28" s="75"/>
      <c r="N28" s="75">
        <v>1</v>
      </c>
      <c r="O28" s="75"/>
      <c r="P28" s="75"/>
      <c r="Q28" s="75"/>
      <c r="R28" s="75">
        <v>1</v>
      </c>
      <c r="S28" s="75"/>
      <c r="T28" s="75"/>
      <c r="U28" s="75"/>
      <c r="V28" s="75">
        <v>1</v>
      </c>
      <c r="W28" s="75"/>
      <c r="X28" s="6"/>
      <c r="Y28" s="6"/>
      <c r="Z28" s="121">
        <f>SUM(F28:Y28)</f>
        <v>6</v>
      </c>
      <c r="AA28" s="5">
        <f>SUMPRODUCT(F28:Y28,$F$58:$Y$58)</f>
        <v>225.49019607843141</v>
      </c>
    </row>
    <row r="29" spans="1:27">
      <c r="A29" s="39">
        <v>16</v>
      </c>
      <c r="B29" s="55" t="s">
        <v>77</v>
      </c>
      <c r="C29" s="56">
        <v>2009</v>
      </c>
      <c r="D29" s="56" t="s">
        <v>27</v>
      </c>
      <c r="E29" s="56" t="s">
        <v>28</v>
      </c>
      <c r="F29" s="75">
        <v>1</v>
      </c>
      <c r="G29" s="75"/>
      <c r="H29" s="75"/>
      <c r="I29" s="75"/>
      <c r="J29" s="75">
        <v>1</v>
      </c>
      <c r="K29" s="75"/>
      <c r="L29" s="75"/>
      <c r="M29" s="75"/>
      <c r="N29" s="75">
        <v>1</v>
      </c>
      <c r="O29" s="75"/>
      <c r="P29" s="75"/>
      <c r="Q29" s="75"/>
      <c r="R29" s="75">
        <v>1</v>
      </c>
      <c r="S29" s="75"/>
      <c r="T29" s="75"/>
      <c r="U29" s="75"/>
      <c r="V29" s="75">
        <v>1</v>
      </c>
      <c r="W29" s="75">
        <v>1</v>
      </c>
      <c r="X29" s="6"/>
      <c r="Y29" s="6"/>
      <c r="Z29" s="121">
        <f>SUM(F29:Y29)</f>
        <v>6</v>
      </c>
      <c r="AA29" s="5">
        <f>SUMPRODUCT(F29:Y29,$F$58:$Y$58)</f>
        <v>194.06162464985997</v>
      </c>
    </row>
    <row r="30" spans="1:27">
      <c r="A30" s="39">
        <v>16</v>
      </c>
      <c r="B30" s="55" t="s">
        <v>74</v>
      </c>
      <c r="C30" s="56">
        <v>2008</v>
      </c>
      <c r="D30" s="56" t="s">
        <v>27</v>
      </c>
      <c r="E30" s="56" t="s">
        <v>51</v>
      </c>
      <c r="F30" s="75">
        <v>1</v>
      </c>
      <c r="G30" s="75"/>
      <c r="H30" s="75"/>
      <c r="I30" s="75"/>
      <c r="J30" s="75">
        <v>1</v>
      </c>
      <c r="K30" s="75"/>
      <c r="L30" s="75"/>
      <c r="M30" s="75"/>
      <c r="N30" s="75">
        <v>1</v>
      </c>
      <c r="O30" s="75"/>
      <c r="P30" s="75"/>
      <c r="Q30" s="75"/>
      <c r="R30" s="75">
        <v>1</v>
      </c>
      <c r="S30" s="75"/>
      <c r="T30" s="75"/>
      <c r="U30" s="75"/>
      <c r="V30" s="75">
        <v>1</v>
      </c>
      <c r="W30" s="75">
        <v>1</v>
      </c>
      <c r="X30" s="75"/>
      <c r="Y30" s="75"/>
      <c r="Z30" s="121">
        <f>SUM(F30:Y30)</f>
        <v>6</v>
      </c>
      <c r="AA30" s="5">
        <f>SUMPRODUCT(F30:Y30,$F$58:$Y$58)</f>
        <v>194.06162464985997</v>
      </c>
    </row>
    <row r="31" spans="1:27">
      <c r="A31" s="39">
        <v>16</v>
      </c>
      <c r="B31" s="55" t="s">
        <v>131</v>
      </c>
      <c r="C31" s="56">
        <v>2007</v>
      </c>
      <c r="D31" s="56" t="s">
        <v>39</v>
      </c>
      <c r="E31" s="56" t="s">
        <v>68</v>
      </c>
      <c r="F31" s="75">
        <v>1</v>
      </c>
      <c r="G31" s="75"/>
      <c r="H31" s="75"/>
      <c r="I31" s="75"/>
      <c r="J31" s="75">
        <v>1</v>
      </c>
      <c r="K31" s="75"/>
      <c r="L31" s="75"/>
      <c r="M31" s="75"/>
      <c r="N31" s="75">
        <v>1</v>
      </c>
      <c r="O31" s="75"/>
      <c r="P31" s="75"/>
      <c r="Q31" s="75"/>
      <c r="R31" s="75">
        <v>1</v>
      </c>
      <c r="S31" s="75"/>
      <c r="T31" s="75"/>
      <c r="U31" s="75"/>
      <c r="V31" s="75">
        <v>1</v>
      </c>
      <c r="W31" s="75">
        <v>1</v>
      </c>
      <c r="X31" s="75"/>
      <c r="Y31" s="75"/>
      <c r="Z31" s="121">
        <f>SUM(F31:Y31)</f>
        <v>6</v>
      </c>
      <c r="AA31" s="5">
        <f>SUMPRODUCT(F31:Y31,$F$58:$Y$58)</f>
        <v>194.06162464985997</v>
      </c>
    </row>
    <row r="32" spans="1:27">
      <c r="A32" s="39">
        <v>16</v>
      </c>
      <c r="B32" s="55" t="s">
        <v>130</v>
      </c>
      <c r="C32" s="56">
        <v>2007</v>
      </c>
      <c r="D32" s="56" t="s">
        <v>34</v>
      </c>
      <c r="E32" s="56" t="s">
        <v>68</v>
      </c>
      <c r="F32" s="75">
        <v>1</v>
      </c>
      <c r="G32" s="75"/>
      <c r="H32" s="75"/>
      <c r="I32" s="75"/>
      <c r="J32" s="75">
        <v>1</v>
      </c>
      <c r="K32" s="75"/>
      <c r="L32" s="75"/>
      <c r="M32" s="75"/>
      <c r="N32" s="75">
        <v>1</v>
      </c>
      <c r="O32" s="75"/>
      <c r="P32" s="75"/>
      <c r="Q32" s="75"/>
      <c r="R32" s="75">
        <v>1</v>
      </c>
      <c r="S32" s="75"/>
      <c r="T32" s="75"/>
      <c r="U32" s="75"/>
      <c r="V32" s="75">
        <v>1</v>
      </c>
      <c r="W32" s="75">
        <v>1</v>
      </c>
      <c r="X32" s="75"/>
      <c r="Y32" s="75"/>
      <c r="Z32" s="121">
        <f>SUM(F32:Y32)</f>
        <v>6</v>
      </c>
      <c r="AA32" s="5">
        <f>SUMPRODUCT(F32:Y32,$F$58:$Y$58)</f>
        <v>194.06162464985997</v>
      </c>
    </row>
    <row r="33" spans="1:27">
      <c r="A33" s="39">
        <v>16</v>
      </c>
      <c r="B33" s="55" t="s">
        <v>121</v>
      </c>
      <c r="C33" s="56">
        <v>2005</v>
      </c>
      <c r="D33" s="56" t="s">
        <v>27</v>
      </c>
      <c r="E33" s="56" t="s">
        <v>116</v>
      </c>
      <c r="F33" s="75">
        <v>1</v>
      </c>
      <c r="G33" s="75"/>
      <c r="H33" s="75"/>
      <c r="I33" s="75"/>
      <c r="J33" s="75">
        <v>1</v>
      </c>
      <c r="K33" s="75"/>
      <c r="L33" s="75"/>
      <c r="M33" s="75"/>
      <c r="N33" s="75">
        <v>1</v>
      </c>
      <c r="O33" s="75"/>
      <c r="P33" s="75"/>
      <c r="Q33" s="75"/>
      <c r="R33" s="75">
        <v>1</v>
      </c>
      <c r="S33" s="75"/>
      <c r="T33" s="75"/>
      <c r="U33" s="75"/>
      <c r="V33" s="75">
        <v>1</v>
      </c>
      <c r="W33" s="75">
        <v>1</v>
      </c>
      <c r="X33" s="6"/>
      <c r="Y33" s="6"/>
      <c r="Z33" s="121">
        <f>SUM(F33:Y33)</f>
        <v>6</v>
      </c>
      <c r="AA33" s="5">
        <f>SUMPRODUCT(F33:Y33,$F$58:$Y$58)</f>
        <v>194.06162464985997</v>
      </c>
    </row>
    <row r="34" spans="1:27">
      <c r="A34" s="39">
        <v>16</v>
      </c>
      <c r="B34" s="55" t="s">
        <v>155</v>
      </c>
      <c r="C34" s="78">
        <v>2005</v>
      </c>
      <c r="D34" s="78" t="s">
        <v>39</v>
      </c>
      <c r="E34" s="56" t="s">
        <v>30</v>
      </c>
      <c r="F34" s="75">
        <v>1</v>
      </c>
      <c r="G34" s="75"/>
      <c r="H34" s="75"/>
      <c r="I34" s="75"/>
      <c r="J34" s="75">
        <v>1</v>
      </c>
      <c r="K34" s="75"/>
      <c r="L34" s="75"/>
      <c r="M34" s="75"/>
      <c r="N34" s="75">
        <v>1</v>
      </c>
      <c r="O34" s="75"/>
      <c r="P34" s="75"/>
      <c r="Q34" s="75"/>
      <c r="R34" s="75">
        <v>1</v>
      </c>
      <c r="S34" s="75"/>
      <c r="T34" s="75"/>
      <c r="U34" s="75"/>
      <c r="V34" s="75">
        <v>1</v>
      </c>
      <c r="W34" s="75">
        <v>1</v>
      </c>
      <c r="X34" s="6"/>
      <c r="Y34" s="6"/>
      <c r="Z34" s="121">
        <f>SUM(F34:Y34)</f>
        <v>6</v>
      </c>
      <c r="AA34" s="5">
        <f>SUMPRODUCT(F34:Y34,$F$58:$Y$58)</f>
        <v>194.06162464985997</v>
      </c>
    </row>
    <row r="35" spans="1:27">
      <c r="A35" s="39">
        <v>16</v>
      </c>
      <c r="B35" s="57" t="s">
        <v>143</v>
      </c>
      <c r="C35" s="56">
        <v>2006</v>
      </c>
      <c r="D35" s="56" t="s">
        <v>34</v>
      </c>
      <c r="E35" s="56" t="s">
        <v>45</v>
      </c>
      <c r="F35" s="75">
        <v>1</v>
      </c>
      <c r="G35" s="75"/>
      <c r="H35" s="75"/>
      <c r="I35" s="75"/>
      <c r="J35" s="75">
        <v>1</v>
      </c>
      <c r="K35" s="75"/>
      <c r="L35" s="75"/>
      <c r="M35" s="75"/>
      <c r="N35" s="75">
        <v>1</v>
      </c>
      <c r="O35" s="75"/>
      <c r="P35" s="75"/>
      <c r="Q35" s="75"/>
      <c r="R35" s="75">
        <v>1</v>
      </c>
      <c r="S35" s="75"/>
      <c r="T35" s="75"/>
      <c r="U35" s="75"/>
      <c r="V35" s="75">
        <v>1</v>
      </c>
      <c r="W35" s="75">
        <v>1</v>
      </c>
      <c r="X35" s="6"/>
      <c r="Y35" s="6"/>
      <c r="Z35" s="121">
        <f>SUM(F35:Y35)</f>
        <v>6</v>
      </c>
      <c r="AA35" s="5">
        <f>SUMPRODUCT(F35:Y35,$F$58:$Y$58)</f>
        <v>194.06162464985997</v>
      </c>
    </row>
    <row r="36" spans="1:27">
      <c r="A36" s="39">
        <v>16</v>
      </c>
      <c r="B36" s="57" t="s">
        <v>104</v>
      </c>
      <c r="C36" s="56">
        <v>2006</v>
      </c>
      <c r="D36" s="56" t="s">
        <v>44</v>
      </c>
      <c r="E36" s="56" t="s">
        <v>51</v>
      </c>
      <c r="F36" s="75">
        <v>1</v>
      </c>
      <c r="G36" s="75"/>
      <c r="H36" s="75"/>
      <c r="I36" s="75"/>
      <c r="J36" s="75">
        <v>1</v>
      </c>
      <c r="K36" s="75"/>
      <c r="L36" s="75"/>
      <c r="M36" s="75"/>
      <c r="N36" s="75">
        <v>1</v>
      </c>
      <c r="O36" s="75"/>
      <c r="P36" s="75"/>
      <c r="Q36" s="75"/>
      <c r="R36" s="75">
        <v>1</v>
      </c>
      <c r="S36" s="75"/>
      <c r="T36" s="75"/>
      <c r="U36" s="75"/>
      <c r="V36" s="75">
        <v>1</v>
      </c>
      <c r="W36" s="75">
        <v>1</v>
      </c>
      <c r="X36" s="6"/>
      <c r="Y36" s="6"/>
      <c r="Z36" s="121">
        <f>SUM(F36:Y36)</f>
        <v>6</v>
      </c>
      <c r="AA36" s="5">
        <f>SUMPRODUCT(F36:Y36,$F$58:$Y$58)</f>
        <v>194.06162464985997</v>
      </c>
    </row>
    <row r="37" spans="1:27">
      <c r="A37" s="39">
        <v>16</v>
      </c>
      <c r="B37" s="55" t="s">
        <v>92</v>
      </c>
      <c r="C37" s="56">
        <v>2006</v>
      </c>
      <c r="D37" s="56" t="s">
        <v>27</v>
      </c>
      <c r="E37" s="56" t="s">
        <v>169</v>
      </c>
      <c r="F37" s="75">
        <v>1</v>
      </c>
      <c r="G37" s="75"/>
      <c r="H37" s="75"/>
      <c r="I37" s="75"/>
      <c r="J37" s="75">
        <v>1</v>
      </c>
      <c r="K37" s="75"/>
      <c r="L37" s="75"/>
      <c r="M37" s="75"/>
      <c r="N37" s="75">
        <v>1</v>
      </c>
      <c r="O37" s="75"/>
      <c r="P37" s="75"/>
      <c r="Q37" s="75"/>
      <c r="R37" s="75">
        <v>1</v>
      </c>
      <c r="S37" s="75"/>
      <c r="T37" s="75"/>
      <c r="U37" s="75"/>
      <c r="V37" s="75">
        <v>1</v>
      </c>
      <c r="W37" s="75">
        <v>1</v>
      </c>
      <c r="X37" s="6"/>
      <c r="Y37" s="6"/>
      <c r="Z37" s="121">
        <f>SUM(F37:Y37)</f>
        <v>6</v>
      </c>
      <c r="AA37" s="5">
        <f>SUMPRODUCT(F37:Y37,$F$58:$Y$58)</f>
        <v>194.06162464985997</v>
      </c>
    </row>
    <row r="38" spans="1:27">
      <c r="A38" s="39">
        <v>16</v>
      </c>
      <c r="B38" s="57" t="s">
        <v>167</v>
      </c>
      <c r="C38" s="56">
        <v>2003</v>
      </c>
      <c r="D38" s="56">
        <v>2</v>
      </c>
      <c r="E38" s="56" t="s">
        <v>68</v>
      </c>
      <c r="F38" s="75">
        <v>1</v>
      </c>
      <c r="G38" s="75"/>
      <c r="H38" s="75"/>
      <c r="I38" s="75"/>
      <c r="J38" s="75">
        <v>1</v>
      </c>
      <c r="K38" s="75"/>
      <c r="L38" s="75"/>
      <c r="M38" s="75"/>
      <c r="N38" s="75">
        <v>1</v>
      </c>
      <c r="O38" s="75"/>
      <c r="P38" s="75"/>
      <c r="Q38" s="75"/>
      <c r="R38" s="75">
        <v>1</v>
      </c>
      <c r="S38" s="75"/>
      <c r="T38" s="75"/>
      <c r="U38" s="75"/>
      <c r="V38" s="75">
        <v>1</v>
      </c>
      <c r="W38" s="75">
        <v>1</v>
      </c>
      <c r="X38" s="75"/>
      <c r="Y38" s="75"/>
      <c r="Z38" s="121">
        <f>SUM(F38:Y38)</f>
        <v>6</v>
      </c>
      <c r="AA38" s="5">
        <f>SUMPRODUCT(F38:Y38,$F$58:$Y$58)</f>
        <v>194.06162464985997</v>
      </c>
    </row>
    <row r="39" spans="1:27">
      <c r="A39" s="39">
        <v>26</v>
      </c>
      <c r="B39" s="55" t="s">
        <v>93</v>
      </c>
      <c r="C39" s="56">
        <v>2004</v>
      </c>
      <c r="D39" s="56" t="s">
        <v>27</v>
      </c>
      <c r="E39" s="56" t="s">
        <v>169</v>
      </c>
      <c r="F39" s="75">
        <v>1</v>
      </c>
      <c r="G39" s="75">
        <v>1</v>
      </c>
      <c r="H39" s="75"/>
      <c r="I39" s="75"/>
      <c r="J39" s="75">
        <v>1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>
        <v>1</v>
      </c>
      <c r="W39" s="75"/>
      <c r="X39" s="75"/>
      <c r="Y39" s="75"/>
      <c r="Z39" s="121">
        <f>SUM(F39:Y39)</f>
        <v>4</v>
      </c>
      <c r="AA39" s="5">
        <f>SUMPRODUCT(F39:Y39,$F$58:$Y$58)</f>
        <v>158.82352941176472</v>
      </c>
    </row>
    <row r="40" spans="1:27">
      <c r="A40" s="39">
        <v>27</v>
      </c>
      <c r="B40" s="55" t="s">
        <v>99</v>
      </c>
      <c r="C40" s="56">
        <v>2007</v>
      </c>
      <c r="D40" s="56" t="s">
        <v>34</v>
      </c>
      <c r="E40" s="56" t="s">
        <v>51</v>
      </c>
      <c r="F40" s="75">
        <v>1</v>
      </c>
      <c r="G40" s="75"/>
      <c r="H40" s="75"/>
      <c r="I40" s="75"/>
      <c r="J40" s="75">
        <v>1</v>
      </c>
      <c r="K40" s="75"/>
      <c r="L40" s="75"/>
      <c r="M40" s="75"/>
      <c r="N40" s="75">
        <v>1</v>
      </c>
      <c r="O40" s="75"/>
      <c r="P40" s="75"/>
      <c r="Q40" s="75"/>
      <c r="R40" s="75">
        <v>1</v>
      </c>
      <c r="S40" s="75"/>
      <c r="T40" s="75"/>
      <c r="U40" s="75"/>
      <c r="V40" s="75">
        <v>1</v>
      </c>
      <c r="W40" s="75"/>
      <c r="X40" s="75"/>
      <c r="Y40" s="75"/>
      <c r="Z40" s="121">
        <f>SUM(F40:Y40)</f>
        <v>5</v>
      </c>
      <c r="AA40" s="5">
        <f>SUMPRODUCT(F40:Y40,$F$58:$Y$58)</f>
        <v>154.06162464985997</v>
      </c>
    </row>
    <row r="41" spans="1:27">
      <c r="A41" s="39">
        <v>27</v>
      </c>
      <c r="B41" s="55" t="s">
        <v>148</v>
      </c>
      <c r="C41" s="56">
        <v>2006</v>
      </c>
      <c r="D41" s="56" t="s">
        <v>27</v>
      </c>
      <c r="E41" s="56" t="s">
        <v>30</v>
      </c>
      <c r="F41" s="75">
        <v>1</v>
      </c>
      <c r="G41" s="75"/>
      <c r="H41" s="75"/>
      <c r="I41" s="75"/>
      <c r="J41" s="75">
        <v>1</v>
      </c>
      <c r="K41" s="75"/>
      <c r="L41" s="75"/>
      <c r="M41" s="75"/>
      <c r="N41" s="75">
        <v>1</v>
      </c>
      <c r="O41" s="75"/>
      <c r="P41" s="75"/>
      <c r="Q41" s="75"/>
      <c r="R41" s="75">
        <v>1</v>
      </c>
      <c r="S41" s="75"/>
      <c r="T41" s="75"/>
      <c r="U41" s="75"/>
      <c r="V41" s="75">
        <v>1</v>
      </c>
      <c r="W41" s="75"/>
      <c r="X41" s="6"/>
      <c r="Y41" s="6"/>
      <c r="Z41" s="121">
        <f>SUM(F41:Y41)</f>
        <v>5</v>
      </c>
      <c r="AA41" s="5">
        <f>SUMPRODUCT(F41:Y41,$F$58:$Y$58)</f>
        <v>154.06162464985997</v>
      </c>
    </row>
    <row r="42" spans="1:27">
      <c r="A42" s="39">
        <v>29</v>
      </c>
      <c r="B42" s="57" t="s">
        <v>120</v>
      </c>
      <c r="C42" s="56">
        <v>2004</v>
      </c>
      <c r="D42" s="56" t="s">
        <v>27</v>
      </c>
      <c r="E42" s="56" t="s">
        <v>116</v>
      </c>
      <c r="F42" s="75">
        <v>1</v>
      </c>
      <c r="G42" s="75"/>
      <c r="H42" s="75"/>
      <c r="I42" s="75"/>
      <c r="J42" s="75">
        <v>1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>
        <v>1</v>
      </c>
      <c r="W42" s="75">
        <v>1</v>
      </c>
      <c r="X42" s="75"/>
      <c r="Y42" s="75"/>
      <c r="Z42" s="121">
        <f>SUM(F42:Y42)</f>
        <v>4</v>
      </c>
      <c r="AA42" s="5">
        <f>SUMPRODUCT(F42:Y42,$F$58:$Y$58)</f>
        <v>127.39495798319328</v>
      </c>
    </row>
    <row r="43" spans="1:27">
      <c r="A43" s="39">
        <v>30</v>
      </c>
      <c r="B43" s="55" t="s">
        <v>110</v>
      </c>
      <c r="C43" s="56">
        <v>2007</v>
      </c>
      <c r="D43" s="56" t="s">
        <v>34</v>
      </c>
      <c r="E43" s="56" t="s">
        <v>29</v>
      </c>
      <c r="F43" s="75"/>
      <c r="G43" s="75"/>
      <c r="H43" s="75"/>
      <c r="I43" s="75"/>
      <c r="J43" s="75">
        <v>1</v>
      </c>
      <c r="K43" s="75"/>
      <c r="L43" s="75"/>
      <c r="M43" s="75"/>
      <c r="N43" s="75">
        <v>1</v>
      </c>
      <c r="O43" s="75"/>
      <c r="P43" s="75"/>
      <c r="Q43" s="75"/>
      <c r="R43" s="75">
        <v>1</v>
      </c>
      <c r="S43" s="75"/>
      <c r="T43" s="75"/>
      <c r="U43" s="75"/>
      <c r="V43" s="75">
        <v>1</v>
      </c>
      <c r="W43" s="75"/>
      <c r="X43" s="75"/>
      <c r="Y43" s="75"/>
      <c r="Z43" s="121">
        <f>SUM(F43:Y43)</f>
        <v>4</v>
      </c>
      <c r="AA43" s="5">
        <f>SUMPRODUCT(F43:Y43,$F$58:$Y$58)</f>
        <v>124.6498599439776</v>
      </c>
    </row>
    <row r="44" spans="1:27">
      <c r="A44" s="39">
        <v>31</v>
      </c>
      <c r="B44" s="57" t="s">
        <v>103</v>
      </c>
      <c r="C44" s="56">
        <v>2006</v>
      </c>
      <c r="D44" s="56" t="s">
        <v>27</v>
      </c>
      <c r="E44" s="56" t="s">
        <v>51</v>
      </c>
      <c r="F44" s="75">
        <v>1</v>
      </c>
      <c r="G44" s="75"/>
      <c r="H44" s="75"/>
      <c r="I44" s="75"/>
      <c r="J44" s="75">
        <v>1</v>
      </c>
      <c r="K44" s="75"/>
      <c r="L44" s="75"/>
      <c r="M44" s="75"/>
      <c r="N44" s="75">
        <v>1</v>
      </c>
      <c r="O44" s="75"/>
      <c r="P44" s="75"/>
      <c r="Q44" s="75"/>
      <c r="R44" s="75"/>
      <c r="S44" s="75"/>
      <c r="T44" s="75"/>
      <c r="U44" s="75"/>
      <c r="V44" s="75">
        <v>1</v>
      </c>
      <c r="W44" s="75"/>
      <c r="X44" s="6"/>
      <c r="Y44" s="6"/>
      <c r="Z44" s="121">
        <f>SUM(F44:Y44)</f>
        <v>4</v>
      </c>
      <c r="AA44" s="5">
        <f>SUMPRODUCT(F44:Y44,$F$58:$Y$58)</f>
        <v>120.72829131652661</v>
      </c>
    </row>
    <row r="45" spans="1:27">
      <c r="A45" s="39">
        <v>32</v>
      </c>
      <c r="B45" s="57" t="s">
        <v>153</v>
      </c>
      <c r="C45" s="56">
        <v>2009</v>
      </c>
      <c r="D45" s="56" t="s">
        <v>27</v>
      </c>
      <c r="E45" s="56" t="s">
        <v>30</v>
      </c>
      <c r="F45" s="75">
        <v>1</v>
      </c>
      <c r="G45" s="75"/>
      <c r="H45" s="75"/>
      <c r="I45" s="75"/>
      <c r="J45" s="75"/>
      <c r="K45" s="75"/>
      <c r="L45" s="75"/>
      <c r="M45" s="75"/>
      <c r="N45" s="75">
        <v>1</v>
      </c>
      <c r="O45" s="75"/>
      <c r="P45" s="75"/>
      <c r="Q45" s="75"/>
      <c r="R45" s="75">
        <v>1</v>
      </c>
      <c r="S45" s="75"/>
      <c r="T45" s="75"/>
      <c r="U45" s="75"/>
      <c r="V45" s="75"/>
      <c r="W45" s="75"/>
      <c r="X45" s="6"/>
      <c r="Y45" s="6"/>
      <c r="Z45" s="121">
        <f>SUM(F45:Y45)</f>
        <v>3</v>
      </c>
      <c r="AA45" s="5">
        <f>SUMPRODUCT(F45:Y45,$F$58:$Y$58)</f>
        <v>96.078431372549034</v>
      </c>
    </row>
    <row r="46" spans="1:27">
      <c r="A46" s="39">
        <v>33</v>
      </c>
      <c r="B46" s="55" t="s">
        <v>137</v>
      </c>
      <c r="C46" s="56">
        <v>2006</v>
      </c>
      <c r="D46" s="56" t="s">
        <v>27</v>
      </c>
      <c r="E46" s="56" t="s">
        <v>68</v>
      </c>
      <c r="F46" s="75">
        <v>1</v>
      </c>
      <c r="G46" s="75"/>
      <c r="H46" s="75"/>
      <c r="I46" s="75"/>
      <c r="J46" s="75">
        <v>1</v>
      </c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>
        <v>1</v>
      </c>
      <c r="W46" s="75"/>
      <c r="X46" s="6"/>
      <c r="Y46" s="6"/>
      <c r="Z46" s="121">
        <f>SUM(F46:Y46)</f>
        <v>3</v>
      </c>
      <c r="AA46" s="5">
        <f>SUMPRODUCT(F46:Y46,$F$58:$Y$58)</f>
        <v>87.394957983193279</v>
      </c>
    </row>
    <row r="47" spans="1:27">
      <c r="A47" s="39">
        <v>34</v>
      </c>
      <c r="B47" s="91" t="s">
        <v>165</v>
      </c>
      <c r="C47" s="56">
        <v>2010</v>
      </c>
      <c r="D47" s="56" t="s">
        <v>27</v>
      </c>
      <c r="E47" s="56" t="s">
        <v>166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>
        <v>1</v>
      </c>
      <c r="S47" s="75"/>
      <c r="T47" s="75"/>
      <c r="U47" s="75"/>
      <c r="V47" s="75">
        <v>1</v>
      </c>
      <c r="W47" s="75"/>
      <c r="X47" s="6"/>
      <c r="Y47" s="6"/>
      <c r="Z47" s="121">
        <f>SUM(F47:Y47)</f>
        <v>2</v>
      </c>
      <c r="AA47" s="5">
        <f>SUMPRODUCT(F47:Y47,$F$58:$Y$58)</f>
        <v>61.904761904761912</v>
      </c>
    </row>
    <row r="48" spans="1:27">
      <c r="A48" s="39">
        <v>35</v>
      </c>
      <c r="B48" s="57" t="s">
        <v>91</v>
      </c>
      <c r="C48" s="56">
        <v>2009</v>
      </c>
      <c r="D48" s="56" t="s">
        <v>27</v>
      </c>
      <c r="E48" s="56" t="s">
        <v>169</v>
      </c>
      <c r="F48" s="75">
        <v>1</v>
      </c>
      <c r="G48" s="75"/>
      <c r="H48" s="75"/>
      <c r="I48" s="75"/>
      <c r="J48" s="75">
        <v>1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6"/>
      <c r="Y48" s="6"/>
      <c r="Z48" s="121">
        <f>SUM(F48:Y48)</f>
        <v>2</v>
      </c>
      <c r="AA48" s="5">
        <f>SUMPRODUCT(F48:Y48,$F$58:$Y$58)</f>
        <v>58.823529411764703</v>
      </c>
    </row>
    <row r="49" spans="1:27">
      <c r="A49" s="39">
        <v>36</v>
      </c>
      <c r="B49" s="57" t="s">
        <v>154</v>
      </c>
      <c r="C49" s="56">
        <v>2009</v>
      </c>
      <c r="D49" s="56" t="s">
        <v>27</v>
      </c>
      <c r="E49" s="56" t="s">
        <v>30</v>
      </c>
      <c r="F49" s="75"/>
      <c r="G49" s="75"/>
      <c r="H49" s="75"/>
      <c r="I49" s="75"/>
      <c r="J49" s="75">
        <v>1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6"/>
      <c r="Y49" s="6"/>
      <c r="Z49" s="121">
        <f>SUM(F49:Y49)</f>
        <v>1</v>
      </c>
      <c r="AA49" s="5">
        <f>SUMPRODUCT(F49:Y49,$F$58:$Y$58)</f>
        <v>29.411764705882351</v>
      </c>
    </row>
    <row r="50" spans="1:27">
      <c r="A50" s="39">
        <v>36</v>
      </c>
      <c r="B50" s="57" t="s">
        <v>107</v>
      </c>
      <c r="C50" s="56">
        <v>2009</v>
      </c>
      <c r="D50" s="56" t="s">
        <v>27</v>
      </c>
      <c r="E50" s="56" t="s">
        <v>51</v>
      </c>
      <c r="F50" s="75">
        <v>1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6"/>
      <c r="Y50" s="6"/>
      <c r="Z50" s="121">
        <f>SUM(F50:Y50)</f>
        <v>1</v>
      </c>
      <c r="AA50" s="5">
        <f>SUMPRODUCT(F50:Y50,$F$58:$Y$58)</f>
        <v>29.411764705882351</v>
      </c>
    </row>
    <row r="51" spans="1:27">
      <c r="A51" s="39">
        <v>38</v>
      </c>
      <c r="B51" s="55" t="s">
        <v>149</v>
      </c>
      <c r="C51" s="56">
        <v>2007</v>
      </c>
      <c r="D51" s="56" t="s">
        <v>27</v>
      </c>
      <c r="E51" s="56" t="s">
        <v>30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>
        <v>1</v>
      </c>
      <c r="W51" s="75"/>
      <c r="X51" s="75"/>
      <c r="Y51" s="75"/>
      <c r="Z51" s="121">
        <f>SUM(F51:Y51)</f>
        <v>1</v>
      </c>
      <c r="AA51" s="5">
        <f>SUMPRODUCT(F51:Y51,$F$58:$Y$58)</f>
        <v>28.571428571428573</v>
      </c>
    </row>
    <row r="52" spans="1:27">
      <c r="A52" s="39">
        <v>38</v>
      </c>
      <c r="B52" s="57" t="s">
        <v>112</v>
      </c>
      <c r="C52" s="56">
        <v>2004</v>
      </c>
      <c r="D52" s="56" t="s">
        <v>27</v>
      </c>
      <c r="E52" s="56" t="s">
        <v>29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>
        <v>1</v>
      </c>
      <c r="W52" s="75"/>
      <c r="X52" s="75"/>
      <c r="Y52" s="75"/>
      <c r="Z52" s="121">
        <f>SUM(F52:Y52)</f>
        <v>1</v>
      </c>
      <c r="AA52" s="5">
        <f>SUMPRODUCT(F52:Y52,$F$58:$Y$58)</f>
        <v>28.571428571428573</v>
      </c>
    </row>
    <row r="53" spans="1:27">
      <c r="A53" s="39">
        <v>40</v>
      </c>
      <c r="B53" s="57" t="s">
        <v>108</v>
      </c>
      <c r="C53" s="56">
        <v>2009</v>
      </c>
      <c r="D53" s="56" t="s">
        <v>27</v>
      </c>
      <c r="E53" s="56" t="s">
        <v>51</v>
      </c>
      <c r="F53" s="75">
        <v>0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6"/>
      <c r="Y53" s="6"/>
      <c r="Z53" s="121">
        <f>SUM(F53:Y53)</f>
        <v>0</v>
      </c>
      <c r="AA53" s="5">
        <f>SUMPRODUCT(F53:Y53,$F$58:$Y$58)</f>
        <v>0</v>
      </c>
    </row>
    <row r="54" spans="1:27">
      <c r="A54" s="39">
        <v>40</v>
      </c>
      <c r="B54" s="57" t="s">
        <v>124</v>
      </c>
      <c r="C54" s="56">
        <v>2009</v>
      </c>
      <c r="D54" s="56" t="s">
        <v>27</v>
      </c>
      <c r="E54" s="56" t="s">
        <v>28</v>
      </c>
      <c r="F54" s="75">
        <v>0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6"/>
      <c r="Y54" s="6"/>
      <c r="Z54" s="121">
        <f>SUM(F54:Y54)</f>
        <v>0</v>
      </c>
      <c r="AA54" s="5">
        <f>SUMPRODUCT(F54:Y54,$F$58:$Y$58)</f>
        <v>0</v>
      </c>
    </row>
    <row r="55" spans="1:27">
      <c r="A55" s="39">
        <v>40</v>
      </c>
      <c r="B55" s="55" t="s">
        <v>157</v>
      </c>
      <c r="C55" s="56">
        <v>2009</v>
      </c>
      <c r="D55" s="56" t="s">
        <v>27</v>
      </c>
      <c r="E55" s="56" t="s">
        <v>29</v>
      </c>
      <c r="F55" s="75">
        <v>0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6"/>
      <c r="Y55" s="6"/>
      <c r="Z55" s="121">
        <f>SUM(F55:Y55)</f>
        <v>0</v>
      </c>
      <c r="AA55" s="5">
        <f>SUMPRODUCT(F55:Y55,$F$58:$Y$58)</f>
        <v>0</v>
      </c>
    </row>
    <row r="56" spans="1:27">
      <c r="A56" s="39">
        <v>40</v>
      </c>
      <c r="B56" s="55" t="s">
        <v>156</v>
      </c>
      <c r="C56" s="56">
        <v>2010</v>
      </c>
      <c r="D56" s="56" t="s">
        <v>27</v>
      </c>
      <c r="E56" s="56" t="s">
        <v>29</v>
      </c>
      <c r="F56" s="75">
        <v>0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6"/>
      <c r="Y56" s="6"/>
      <c r="Z56" s="121">
        <f>SUM(F56:Y56)</f>
        <v>0</v>
      </c>
      <c r="AA56" s="5">
        <f>SUMPRODUCT(F56:Y56,$F$58:$Y$58)</f>
        <v>0</v>
      </c>
    </row>
    <row r="57" spans="1:27" ht="15.75" hidden="1">
      <c r="A57" s="9"/>
      <c r="B57" s="4" t="s">
        <v>9</v>
      </c>
      <c r="C57" s="4"/>
      <c r="D57" s="4"/>
      <c r="E57" s="9"/>
      <c r="F57" s="4">
        <f>SUM(F14:F56)</f>
        <v>34</v>
      </c>
      <c r="G57" s="4">
        <f>SUM(G14:G56)</f>
        <v>14</v>
      </c>
      <c r="H57" s="4">
        <f>SUM(H14:H56)</f>
        <v>2</v>
      </c>
      <c r="I57" s="4">
        <f>SUM(I14:I56)</f>
        <v>0</v>
      </c>
      <c r="J57" s="4">
        <f>SUM(J14:J56)</f>
        <v>34</v>
      </c>
      <c r="K57" s="4">
        <f>SUM(K14:K56)</f>
        <v>12</v>
      </c>
      <c r="L57" s="4">
        <f>SUM(L14:L56)</f>
        <v>3</v>
      </c>
      <c r="M57" s="4">
        <f>SUM(M14:M56)</f>
        <v>1</v>
      </c>
      <c r="N57" s="4">
        <f>SUM(N14:N56)</f>
        <v>30</v>
      </c>
      <c r="O57" s="4">
        <f>SUM(O14:O56)</f>
        <v>11</v>
      </c>
      <c r="P57" s="4">
        <f>SUM(P14:P56)</f>
        <v>4</v>
      </c>
      <c r="Q57" s="4">
        <f>SUM(Q14:Q56)</f>
        <v>0</v>
      </c>
      <c r="R57" s="4">
        <f>SUM(R14:R56)</f>
        <v>30</v>
      </c>
      <c r="S57" s="4">
        <f>SUM(S14:S56)</f>
        <v>9</v>
      </c>
      <c r="T57" s="4">
        <f>SUM(T14:T56)</f>
        <v>3</v>
      </c>
      <c r="U57" s="4">
        <f>SUM(U14:U56)</f>
        <v>0</v>
      </c>
      <c r="V57" s="4">
        <f>SUM(V14:V56)</f>
        <v>35</v>
      </c>
      <c r="W57" s="4">
        <f>SUM(W14:W56)</f>
        <v>25</v>
      </c>
      <c r="X57" s="4">
        <f>SUM(X14:X56)</f>
        <v>5</v>
      </c>
      <c r="Y57" s="4">
        <f>SUM(Y14:Y56)</f>
        <v>2</v>
      </c>
      <c r="Z57" s="44"/>
      <c r="AA57" s="4"/>
    </row>
    <row r="58" spans="1:27" hidden="1">
      <c r="A58" s="1"/>
      <c r="B58" s="1" t="s">
        <v>10</v>
      </c>
      <c r="C58" s="1"/>
      <c r="D58" s="1"/>
      <c r="E58" s="1"/>
      <c r="F58" s="10">
        <f t="shared" ref="F58:Y58" si="0">IF(F57=0,0,$A$12/F57)</f>
        <v>29.411764705882351</v>
      </c>
      <c r="G58" s="10">
        <f t="shared" si="0"/>
        <v>71.428571428571431</v>
      </c>
      <c r="H58" s="10">
        <f t="shared" si="0"/>
        <v>500</v>
      </c>
      <c r="I58" s="10">
        <f t="shared" si="0"/>
        <v>0</v>
      </c>
      <c r="J58" s="10">
        <f t="shared" si="0"/>
        <v>29.411764705882351</v>
      </c>
      <c r="K58" s="10">
        <f t="shared" si="0"/>
        <v>83.333333333333329</v>
      </c>
      <c r="L58" s="10">
        <f t="shared" si="0"/>
        <v>333.33333333333331</v>
      </c>
      <c r="M58" s="10">
        <f t="shared" si="0"/>
        <v>1000</v>
      </c>
      <c r="N58" s="10">
        <f t="shared" si="0"/>
        <v>33.333333333333336</v>
      </c>
      <c r="O58" s="10">
        <f t="shared" si="0"/>
        <v>90.909090909090907</v>
      </c>
      <c r="P58" s="10">
        <f t="shared" si="0"/>
        <v>250</v>
      </c>
      <c r="Q58" s="10">
        <f t="shared" si="0"/>
        <v>0</v>
      </c>
      <c r="R58" s="10">
        <f t="shared" si="0"/>
        <v>33.333333333333336</v>
      </c>
      <c r="S58" s="10">
        <f t="shared" si="0"/>
        <v>111.11111111111111</v>
      </c>
      <c r="T58" s="10">
        <f t="shared" si="0"/>
        <v>333.33333333333331</v>
      </c>
      <c r="U58" s="10">
        <f t="shared" si="0"/>
        <v>0</v>
      </c>
      <c r="V58" s="10">
        <f t="shared" si="0"/>
        <v>28.571428571428573</v>
      </c>
      <c r="W58" s="10">
        <f t="shared" si="0"/>
        <v>40</v>
      </c>
      <c r="X58" s="10">
        <f t="shared" si="0"/>
        <v>200</v>
      </c>
      <c r="Y58" s="10">
        <f t="shared" si="0"/>
        <v>500</v>
      </c>
      <c r="Z58" s="43"/>
      <c r="AA58" s="1"/>
    </row>
    <row r="60" spans="1:27">
      <c r="B60" s="31" t="s">
        <v>21</v>
      </c>
      <c r="C60" s="32"/>
      <c r="D60" s="32"/>
      <c r="E60" s="1" t="s">
        <v>80</v>
      </c>
      <c r="F60" s="32"/>
      <c r="G60" s="33"/>
      <c r="H60" s="33"/>
      <c r="I60" s="34"/>
      <c r="J60" s="35"/>
      <c r="K60" s="35"/>
    </row>
    <row r="61" spans="1:27" ht="18">
      <c r="B61" s="1" t="s">
        <v>22</v>
      </c>
      <c r="C61" s="1"/>
      <c r="D61" s="1"/>
      <c r="E61" s="36" t="s">
        <v>23</v>
      </c>
      <c r="F61" s="36"/>
      <c r="G61" s="43"/>
      <c r="H61" s="43"/>
      <c r="I61" s="37"/>
      <c r="J61" s="35"/>
      <c r="K61" s="35"/>
    </row>
  </sheetData>
  <sortState ref="B14:AA57">
    <sortCondition descending="1" ref="AA14:AA57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3" bottom="0.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88"/>
  <sheetViews>
    <sheetView workbookViewId="0">
      <selection sqref="A1:AA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27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7" ht="15.75">
      <c r="J10" s="16"/>
      <c r="K10" s="16"/>
      <c r="L10" s="17"/>
      <c r="M10" s="18"/>
      <c r="N10" s="15"/>
      <c r="R10" t="s">
        <v>55</v>
      </c>
      <c r="V10" s="16"/>
      <c r="W10" s="16"/>
      <c r="X10" s="17"/>
      <c r="Y10" s="18"/>
      <c r="Z10" s="15"/>
    </row>
    <row r="12" spans="1:27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</row>
    <row r="13" spans="1:27">
      <c r="A13" s="24" t="s">
        <v>0</v>
      </c>
      <c r="B13" s="28" t="s">
        <v>3</v>
      </c>
      <c r="C13" s="28" t="s">
        <v>4</v>
      </c>
      <c r="D13" s="28" t="s">
        <v>5</v>
      </c>
      <c r="E13" s="26" t="s">
        <v>11</v>
      </c>
      <c r="F13" s="21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  <c r="R13" s="4">
        <v>13</v>
      </c>
      <c r="S13" s="4">
        <v>14</v>
      </c>
      <c r="T13" s="4">
        <v>15</v>
      </c>
      <c r="U13" s="4">
        <v>16</v>
      </c>
      <c r="V13" s="4">
        <v>17</v>
      </c>
      <c r="W13" s="4">
        <v>18</v>
      </c>
      <c r="X13" s="4">
        <v>19</v>
      </c>
      <c r="Y13" s="29">
        <v>20</v>
      </c>
      <c r="Z13" s="26" t="s">
        <v>6</v>
      </c>
      <c r="AA13" s="26" t="s">
        <v>7</v>
      </c>
    </row>
    <row r="14" spans="1:27">
      <c r="A14" s="39">
        <v>1</v>
      </c>
      <c r="B14" s="55" t="s">
        <v>41</v>
      </c>
      <c r="C14" s="78">
        <v>2005</v>
      </c>
      <c r="D14" s="78">
        <v>1</v>
      </c>
      <c r="E14" s="56" t="s">
        <v>30</v>
      </c>
      <c r="F14" s="75">
        <v>1</v>
      </c>
      <c r="G14" s="75">
        <v>1</v>
      </c>
      <c r="H14" s="75">
        <v>1</v>
      </c>
      <c r="I14" s="75">
        <v>1</v>
      </c>
      <c r="J14" s="75">
        <v>1</v>
      </c>
      <c r="K14" s="75">
        <v>1</v>
      </c>
      <c r="L14" s="75">
        <v>1</v>
      </c>
      <c r="M14" s="75">
        <v>1</v>
      </c>
      <c r="N14" s="75">
        <v>1</v>
      </c>
      <c r="O14" s="75">
        <v>1</v>
      </c>
      <c r="P14" s="75">
        <v>1</v>
      </c>
      <c r="Q14" s="75">
        <v>1</v>
      </c>
      <c r="R14" s="75">
        <v>1</v>
      </c>
      <c r="S14" s="75">
        <v>1</v>
      </c>
      <c r="T14" s="75">
        <v>1</v>
      </c>
      <c r="U14" s="75">
        <v>1</v>
      </c>
      <c r="V14" s="75">
        <v>1</v>
      </c>
      <c r="W14" s="75">
        <v>1</v>
      </c>
      <c r="X14" s="75">
        <v>1</v>
      </c>
      <c r="Y14" s="75">
        <v>1</v>
      </c>
      <c r="Z14" s="48">
        <f>SUM(F14:Y14)</f>
        <v>20</v>
      </c>
      <c r="AA14" s="5">
        <f>SUMPRODUCT(F14:Y14,$F$85:$Y$85)</f>
        <v>2537.9649435531787</v>
      </c>
    </row>
    <row r="15" spans="1:27">
      <c r="A15" s="39">
        <v>1</v>
      </c>
      <c r="B15" s="57" t="s">
        <v>38</v>
      </c>
      <c r="C15" s="56">
        <v>2004</v>
      </c>
      <c r="D15" s="56">
        <v>1</v>
      </c>
      <c r="E15" s="56" t="s">
        <v>29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75">
        <v>1</v>
      </c>
      <c r="L15" s="75">
        <v>1</v>
      </c>
      <c r="M15" s="75">
        <v>1</v>
      </c>
      <c r="N15" s="75">
        <v>1</v>
      </c>
      <c r="O15" s="75">
        <v>1</v>
      </c>
      <c r="P15" s="75">
        <v>1</v>
      </c>
      <c r="Q15" s="75">
        <v>1</v>
      </c>
      <c r="R15" s="75">
        <v>1</v>
      </c>
      <c r="S15" s="75">
        <v>1</v>
      </c>
      <c r="T15" s="75">
        <v>1</v>
      </c>
      <c r="U15" s="75">
        <v>1</v>
      </c>
      <c r="V15" s="75">
        <v>1</v>
      </c>
      <c r="W15" s="75">
        <v>1</v>
      </c>
      <c r="X15" s="75">
        <v>1</v>
      </c>
      <c r="Y15" s="75">
        <v>1</v>
      </c>
      <c r="Z15" s="48">
        <f>SUM(F15:Y15)</f>
        <v>20</v>
      </c>
      <c r="AA15" s="5">
        <f>SUMPRODUCT(F15:Y15,$F$85:$Y$85)</f>
        <v>2537.9649435531787</v>
      </c>
    </row>
    <row r="16" spans="1:27">
      <c r="A16" s="39">
        <v>3</v>
      </c>
      <c r="B16" s="57" t="s">
        <v>52</v>
      </c>
      <c r="C16" s="56">
        <v>2003</v>
      </c>
      <c r="D16" s="56">
        <v>1</v>
      </c>
      <c r="E16" s="56" t="s">
        <v>51</v>
      </c>
      <c r="F16" s="75"/>
      <c r="G16" s="75"/>
      <c r="H16" s="75">
        <v>1</v>
      </c>
      <c r="I16" s="75">
        <v>1</v>
      </c>
      <c r="J16" s="75"/>
      <c r="K16" s="75"/>
      <c r="L16" s="75">
        <v>1</v>
      </c>
      <c r="M16" s="75">
        <v>1</v>
      </c>
      <c r="N16" s="75">
        <v>1</v>
      </c>
      <c r="O16" s="75"/>
      <c r="P16" s="75">
        <v>1</v>
      </c>
      <c r="Q16" s="75">
        <v>1</v>
      </c>
      <c r="R16" s="75"/>
      <c r="S16" s="75"/>
      <c r="T16" s="75">
        <v>1</v>
      </c>
      <c r="U16" s="75"/>
      <c r="V16" s="75"/>
      <c r="W16" s="75"/>
      <c r="X16" s="75">
        <v>1</v>
      </c>
      <c r="Y16" s="75">
        <v>1</v>
      </c>
      <c r="Z16" s="48">
        <f>SUM(F16:Y16)</f>
        <v>10</v>
      </c>
      <c r="AA16" s="5">
        <f>SUMPRODUCT(F16:Y16,$F$85:$Y$85)</f>
        <v>1736.0389610389611</v>
      </c>
    </row>
    <row r="17" spans="1:27">
      <c r="A17" s="39">
        <v>4</v>
      </c>
      <c r="B17" s="57" t="s">
        <v>95</v>
      </c>
      <c r="C17" s="56">
        <v>2004</v>
      </c>
      <c r="D17" s="56">
        <v>2</v>
      </c>
      <c r="E17" s="56" t="s">
        <v>51</v>
      </c>
      <c r="F17" s="75"/>
      <c r="G17" s="75"/>
      <c r="H17" s="75"/>
      <c r="I17" s="75">
        <v>1</v>
      </c>
      <c r="J17" s="75"/>
      <c r="K17" s="75"/>
      <c r="L17" s="75">
        <v>1</v>
      </c>
      <c r="M17" s="75">
        <v>1</v>
      </c>
      <c r="N17" s="75">
        <v>1</v>
      </c>
      <c r="O17" s="75"/>
      <c r="P17" s="75">
        <v>1</v>
      </c>
      <c r="Q17" s="75">
        <v>1</v>
      </c>
      <c r="R17" s="75"/>
      <c r="S17" s="75"/>
      <c r="T17" s="75">
        <v>1</v>
      </c>
      <c r="U17" s="75"/>
      <c r="V17" s="75"/>
      <c r="W17" s="75"/>
      <c r="X17" s="75">
        <v>1</v>
      </c>
      <c r="Y17" s="75">
        <v>1</v>
      </c>
      <c r="Z17" s="48">
        <f>SUM(F17:Y17)</f>
        <v>9</v>
      </c>
      <c r="AA17" s="5">
        <f>SUMPRODUCT(F17:Y17,$F$85:$Y$85)</f>
        <v>1569.3722943722944</v>
      </c>
    </row>
    <row r="18" spans="1:27">
      <c r="A18" s="39">
        <v>5</v>
      </c>
      <c r="B18" s="55" t="s">
        <v>40</v>
      </c>
      <c r="C18" s="56">
        <v>2005</v>
      </c>
      <c r="D18" s="56">
        <v>1</v>
      </c>
      <c r="E18" s="56" t="s">
        <v>29</v>
      </c>
      <c r="F18" s="75">
        <v>1</v>
      </c>
      <c r="G18" s="75">
        <v>1</v>
      </c>
      <c r="H18" s="75">
        <v>1</v>
      </c>
      <c r="I18" s="75"/>
      <c r="J18" s="75">
        <v>1</v>
      </c>
      <c r="K18" s="75">
        <v>1</v>
      </c>
      <c r="L18" s="75">
        <v>1</v>
      </c>
      <c r="M18" s="75"/>
      <c r="N18" s="75">
        <v>1</v>
      </c>
      <c r="O18" s="75">
        <v>1</v>
      </c>
      <c r="P18" s="75">
        <v>1</v>
      </c>
      <c r="Q18" s="75"/>
      <c r="R18" s="75">
        <v>1</v>
      </c>
      <c r="S18" s="75">
        <v>1</v>
      </c>
      <c r="T18" s="75">
        <v>1</v>
      </c>
      <c r="U18" s="75"/>
      <c r="V18" s="75">
        <v>1</v>
      </c>
      <c r="W18" s="75">
        <v>1</v>
      </c>
      <c r="X18" s="75">
        <v>1</v>
      </c>
      <c r="Y18" s="75">
        <v>1</v>
      </c>
      <c r="Z18" s="48">
        <f>SUM(F18:Y18)</f>
        <v>16</v>
      </c>
      <c r="AA18" s="5">
        <f>SUMPRODUCT(F18:Y18,$F$85:$Y$85)</f>
        <v>1287.9649435531787</v>
      </c>
    </row>
    <row r="19" spans="1:27">
      <c r="A19" s="39">
        <v>6</v>
      </c>
      <c r="B19" s="55" t="s">
        <v>42</v>
      </c>
      <c r="C19" s="78">
        <v>2005</v>
      </c>
      <c r="D19" s="78">
        <v>1</v>
      </c>
      <c r="E19" s="56" t="s">
        <v>30</v>
      </c>
      <c r="F19" s="75">
        <v>1</v>
      </c>
      <c r="G19" s="75">
        <v>1</v>
      </c>
      <c r="H19" s="75">
        <v>1</v>
      </c>
      <c r="I19" s="75"/>
      <c r="J19" s="75">
        <v>1</v>
      </c>
      <c r="K19" s="75">
        <v>1</v>
      </c>
      <c r="L19" s="75"/>
      <c r="M19" s="75"/>
      <c r="N19" s="75">
        <v>1</v>
      </c>
      <c r="O19" s="75">
        <v>1</v>
      </c>
      <c r="P19" s="75">
        <v>1</v>
      </c>
      <c r="Q19" s="75"/>
      <c r="R19" s="75">
        <v>1</v>
      </c>
      <c r="S19" s="75">
        <v>1</v>
      </c>
      <c r="T19" s="75"/>
      <c r="U19" s="75"/>
      <c r="V19" s="75">
        <v>1</v>
      </c>
      <c r="W19" s="75">
        <v>1</v>
      </c>
      <c r="X19" s="75">
        <v>1</v>
      </c>
      <c r="Y19" s="75">
        <v>1</v>
      </c>
      <c r="Z19" s="48">
        <f>SUM(F19:Y19)</f>
        <v>14</v>
      </c>
      <c r="AA19" s="5">
        <f>SUMPRODUCT(F19:Y19,$F$85:$Y$85)</f>
        <v>921.2982768865121</v>
      </c>
    </row>
    <row r="20" spans="1:27">
      <c r="A20" s="39">
        <v>7</v>
      </c>
      <c r="B20" s="57" t="s">
        <v>76</v>
      </c>
      <c r="C20" s="56">
        <v>2004</v>
      </c>
      <c r="D20" s="56">
        <v>3</v>
      </c>
      <c r="E20" s="56" t="s">
        <v>70</v>
      </c>
      <c r="F20" s="75">
        <v>1</v>
      </c>
      <c r="G20" s="75">
        <v>1</v>
      </c>
      <c r="H20" s="75"/>
      <c r="I20" s="75"/>
      <c r="J20" s="75">
        <v>1</v>
      </c>
      <c r="K20" s="75">
        <v>1</v>
      </c>
      <c r="L20" s="75"/>
      <c r="M20" s="75"/>
      <c r="N20" s="75">
        <v>1</v>
      </c>
      <c r="O20" s="75">
        <v>1</v>
      </c>
      <c r="P20" s="75">
        <v>1</v>
      </c>
      <c r="Q20" s="75"/>
      <c r="R20" s="75">
        <v>1</v>
      </c>
      <c r="S20" s="75">
        <v>1</v>
      </c>
      <c r="T20" s="75"/>
      <c r="U20" s="75"/>
      <c r="V20" s="75">
        <v>1</v>
      </c>
      <c r="W20" s="75">
        <v>1</v>
      </c>
      <c r="X20" s="75">
        <v>1</v>
      </c>
      <c r="Y20" s="75"/>
      <c r="Z20" s="48">
        <f>SUM(F20:Y20)</f>
        <v>12</v>
      </c>
      <c r="AA20" s="5">
        <f>SUMPRODUCT(F20:Y20,$F$85:$Y$85)</f>
        <v>587.96494355317884</v>
      </c>
    </row>
    <row r="21" spans="1:27">
      <c r="A21" s="39">
        <v>8</v>
      </c>
      <c r="B21" s="55" t="s">
        <v>37</v>
      </c>
      <c r="C21" s="56">
        <v>2006</v>
      </c>
      <c r="D21" s="56">
        <v>3</v>
      </c>
      <c r="E21" s="56" t="s">
        <v>45</v>
      </c>
      <c r="F21" s="75">
        <v>1</v>
      </c>
      <c r="G21" s="75">
        <v>1</v>
      </c>
      <c r="H21" s="75">
        <v>1</v>
      </c>
      <c r="I21" s="75"/>
      <c r="J21" s="75">
        <v>1</v>
      </c>
      <c r="K21" s="75">
        <v>1</v>
      </c>
      <c r="L21" s="75"/>
      <c r="M21" s="75"/>
      <c r="N21" s="75">
        <v>1</v>
      </c>
      <c r="O21" s="75">
        <v>1</v>
      </c>
      <c r="P21" s="75"/>
      <c r="Q21" s="75"/>
      <c r="R21" s="75">
        <v>1</v>
      </c>
      <c r="S21" s="75">
        <v>1</v>
      </c>
      <c r="T21" s="75"/>
      <c r="U21" s="75"/>
      <c r="V21" s="75">
        <v>1</v>
      </c>
      <c r="W21" s="75">
        <v>1</v>
      </c>
      <c r="X21" s="75"/>
      <c r="Y21" s="75"/>
      <c r="Z21" s="48">
        <f>SUM(F21:Y21)</f>
        <v>11</v>
      </c>
      <c r="AA21" s="5">
        <f>SUMPRODUCT(F21:Y21,$F$85:$Y$85)</f>
        <v>486.77446736270264</v>
      </c>
    </row>
    <row r="22" spans="1:27">
      <c r="A22" s="39">
        <v>9</v>
      </c>
      <c r="B22" s="55" t="s">
        <v>164</v>
      </c>
      <c r="C22" s="56">
        <v>2005</v>
      </c>
      <c r="D22" s="56">
        <v>3</v>
      </c>
      <c r="E22" s="56" t="s">
        <v>70</v>
      </c>
      <c r="F22" s="75">
        <v>1</v>
      </c>
      <c r="G22" s="75">
        <v>1</v>
      </c>
      <c r="H22" s="75"/>
      <c r="I22" s="75"/>
      <c r="J22" s="75">
        <v>1</v>
      </c>
      <c r="K22" s="75">
        <v>1</v>
      </c>
      <c r="L22" s="75"/>
      <c r="M22" s="75"/>
      <c r="N22" s="75">
        <v>1</v>
      </c>
      <c r="O22" s="75">
        <v>1</v>
      </c>
      <c r="P22" s="75">
        <v>1</v>
      </c>
      <c r="Q22" s="75"/>
      <c r="R22" s="75">
        <v>1</v>
      </c>
      <c r="S22" s="75">
        <v>1</v>
      </c>
      <c r="T22" s="75"/>
      <c r="U22" s="75"/>
      <c r="V22" s="75">
        <v>1</v>
      </c>
      <c r="W22" s="75">
        <v>1</v>
      </c>
      <c r="X22" s="75"/>
      <c r="Y22" s="75"/>
      <c r="Z22" s="48">
        <f>SUM(F22:Y22)</f>
        <v>11</v>
      </c>
      <c r="AA22" s="5">
        <f>SUMPRODUCT(F22:Y22,$F$85:$Y$85)</f>
        <v>445.10780069603601</v>
      </c>
    </row>
    <row r="23" spans="1:27">
      <c r="A23" s="39">
        <v>10</v>
      </c>
      <c r="B23" s="55" t="s">
        <v>66</v>
      </c>
      <c r="C23" s="56">
        <v>2005</v>
      </c>
      <c r="D23" s="56">
        <v>2</v>
      </c>
      <c r="E23" s="56" t="s">
        <v>51</v>
      </c>
      <c r="F23" s="75">
        <v>1</v>
      </c>
      <c r="G23" s="75">
        <v>1</v>
      </c>
      <c r="H23" s="75"/>
      <c r="I23" s="75"/>
      <c r="J23" s="75">
        <v>1</v>
      </c>
      <c r="K23" s="75">
        <v>1</v>
      </c>
      <c r="L23" s="75">
        <v>1</v>
      </c>
      <c r="M23" s="75"/>
      <c r="N23" s="75">
        <v>1</v>
      </c>
      <c r="O23" s="75">
        <v>1</v>
      </c>
      <c r="P23" s="75"/>
      <c r="Q23" s="75"/>
      <c r="R23" s="75">
        <v>1</v>
      </c>
      <c r="S23" s="75"/>
      <c r="T23" s="75"/>
      <c r="U23" s="75"/>
      <c r="V23" s="75">
        <v>1</v>
      </c>
      <c r="W23" s="75">
        <v>1</v>
      </c>
      <c r="X23" s="75"/>
      <c r="Y23" s="75"/>
      <c r="Z23" s="48">
        <f>SUM(F23:Y23)</f>
        <v>10</v>
      </c>
      <c r="AA23" s="5">
        <f>SUMPRODUCT(F23:Y23,$F$85:$Y$85)</f>
        <v>431.21891180714709</v>
      </c>
    </row>
    <row r="24" spans="1:27">
      <c r="A24" s="39">
        <v>11</v>
      </c>
      <c r="B24" s="55" t="s">
        <v>36</v>
      </c>
      <c r="C24" s="56">
        <v>2008</v>
      </c>
      <c r="D24" s="56" t="s">
        <v>27</v>
      </c>
      <c r="E24" s="56" t="s">
        <v>30</v>
      </c>
      <c r="F24" s="75">
        <v>1</v>
      </c>
      <c r="G24" s="75">
        <v>1</v>
      </c>
      <c r="H24" s="75"/>
      <c r="I24" s="75"/>
      <c r="J24" s="75">
        <v>1</v>
      </c>
      <c r="K24" s="75">
        <v>1</v>
      </c>
      <c r="L24" s="75"/>
      <c r="M24" s="75"/>
      <c r="N24" s="75">
        <v>1</v>
      </c>
      <c r="O24" s="75">
        <v>1</v>
      </c>
      <c r="P24" s="75"/>
      <c r="Q24" s="75"/>
      <c r="R24" s="75">
        <v>1</v>
      </c>
      <c r="S24" s="75">
        <v>1</v>
      </c>
      <c r="T24" s="75"/>
      <c r="U24" s="75"/>
      <c r="V24" s="75">
        <v>1</v>
      </c>
      <c r="W24" s="75">
        <v>1</v>
      </c>
      <c r="X24" s="75"/>
      <c r="Y24" s="75"/>
      <c r="Z24" s="48">
        <f>SUM(F24:Y24)</f>
        <v>10</v>
      </c>
      <c r="AA24" s="5">
        <f>SUMPRODUCT(F24:Y24,$F$85:$Y$85)</f>
        <v>320.10780069603601</v>
      </c>
    </row>
    <row r="25" spans="1:27">
      <c r="A25" s="39">
        <v>11</v>
      </c>
      <c r="B25" s="55" t="s">
        <v>102</v>
      </c>
      <c r="C25" s="78">
        <v>2006</v>
      </c>
      <c r="D25" s="78" t="s">
        <v>39</v>
      </c>
      <c r="E25" s="56" t="s">
        <v>51</v>
      </c>
      <c r="F25" s="75">
        <v>1</v>
      </c>
      <c r="G25" s="75">
        <v>1</v>
      </c>
      <c r="H25" s="75"/>
      <c r="I25" s="75"/>
      <c r="J25" s="75">
        <v>1</v>
      </c>
      <c r="K25" s="75">
        <v>1</v>
      </c>
      <c r="L25" s="75"/>
      <c r="M25" s="75"/>
      <c r="N25" s="75">
        <v>1</v>
      </c>
      <c r="O25" s="75">
        <v>1</v>
      </c>
      <c r="P25" s="75"/>
      <c r="Q25" s="75"/>
      <c r="R25" s="75">
        <v>1</v>
      </c>
      <c r="S25" s="75">
        <v>1</v>
      </c>
      <c r="T25" s="75"/>
      <c r="U25" s="75"/>
      <c r="V25" s="75">
        <v>1</v>
      </c>
      <c r="W25" s="75">
        <v>1</v>
      </c>
      <c r="X25" s="75"/>
      <c r="Y25" s="75"/>
      <c r="Z25" s="48">
        <f>SUM(F25:Y25)</f>
        <v>10</v>
      </c>
      <c r="AA25" s="5">
        <f>SUMPRODUCT(F25:Y25,$F$85:$Y$85)</f>
        <v>320.10780069603601</v>
      </c>
    </row>
    <row r="26" spans="1:27">
      <c r="A26" s="39">
        <v>11</v>
      </c>
      <c r="B26" s="57" t="s">
        <v>96</v>
      </c>
      <c r="C26" s="57">
        <v>2004</v>
      </c>
      <c r="D26" s="56" t="s">
        <v>27</v>
      </c>
      <c r="E26" s="56" t="s">
        <v>51</v>
      </c>
      <c r="F26" s="75">
        <v>1</v>
      </c>
      <c r="G26" s="75">
        <v>1</v>
      </c>
      <c r="H26" s="75"/>
      <c r="I26" s="75"/>
      <c r="J26" s="75">
        <v>1</v>
      </c>
      <c r="K26" s="75">
        <v>1</v>
      </c>
      <c r="L26" s="75"/>
      <c r="M26" s="75"/>
      <c r="N26" s="75">
        <v>1</v>
      </c>
      <c r="O26" s="75">
        <v>1</v>
      </c>
      <c r="P26" s="75"/>
      <c r="Q26" s="75"/>
      <c r="R26" s="75">
        <v>1</v>
      </c>
      <c r="S26" s="75">
        <v>1</v>
      </c>
      <c r="T26" s="75"/>
      <c r="U26" s="75"/>
      <c r="V26" s="75">
        <v>1</v>
      </c>
      <c r="W26" s="75">
        <v>1</v>
      </c>
      <c r="X26" s="75"/>
      <c r="Y26" s="75"/>
      <c r="Z26" s="48">
        <f>SUM(F26:Y26)</f>
        <v>10</v>
      </c>
      <c r="AA26" s="5">
        <f>SUMPRODUCT(F26:Y26,$F$85:$Y$85)</f>
        <v>320.10780069603601</v>
      </c>
    </row>
    <row r="27" spans="1:27">
      <c r="A27" s="39">
        <v>11</v>
      </c>
      <c r="B27" s="57" t="s">
        <v>118</v>
      </c>
      <c r="C27" s="56">
        <v>2003</v>
      </c>
      <c r="D27" s="56">
        <v>3</v>
      </c>
      <c r="E27" s="56" t="s">
        <v>116</v>
      </c>
      <c r="F27" s="75">
        <v>1</v>
      </c>
      <c r="G27" s="75">
        <v>1</v>
      </c>
      <c r="H27" s="75"/>
      <c r="I27" s="75"/>
      <c r="J27" s="75">
        <v>1</v>
      </c>
      <c r="K27" s="75">
        <v>1</v>
      </c>
      <c r="L27" s="75"/>
      <c r="M27" s="75"/>
      <c r="N27" s="75">
        <v>1</v>
      </c>
      <c r="O27" s="75">
        <v>1</v>
      </c>
      <c r="P27" s="75"/>
      <c r="Q27" s="75"/>
      <c r="R27" s="75">
        <v>1</v>
      </c>
      <c r="S27" s="75">
        <v>1</v>
      </c>
      <c r="T27" s="75"/>
      <c r="U27" s="75"/>
      <c r="V27" s="75">
        <v>1</v>
      </c>
      <c r="W27" s="75">
        <v>1</v>
      </c>
      <c r="X27" s="75"/>
      <c r="Y27" s="75"/>
      <c r="Z27" s="48">
        <f>SUM(F27:Y27)</f>
        <v>10</v>
      </c>
      <c r="AA27" s="5">
        <f>SUMPRODUCT(F27:Y27,$F$85:$Y$85)</f>
        <v>320.10780069603601</v>
      </c>
    </row>
    <row r="28" spans="1:27">
      <c r="A28" s="39">
        <v>15</v>
      </c>
      <c r="B28" s="55" t="s">
        <v>61</v>
      </c>
      <c r="C28" s="56">
        <v>2007</v>
      </c>
      <c r="D28" s="56" t="s">
        <v>44</v>
      </c>
      <c r="E28" s="56" t="s">
        <v>28</v>
      </c>
      <c r="F28" s="75">
        <v>1</v>
      </c>
      <c r="G28" s="75">
        <v>1</v>
      </c>
      <c r="H28" s="75"/>
      <c r="I28" s="75"/>
      <c r="J28" s="75">
        <v>1</v>
      </c>
      <c r="K28" s="75">
        <v>1</v>
      </c>
      <c r="L28" s="75"/>
      <c r="M28" s="75"/>
      <c r="N28" s="75">
        <v>1</v>
      </c>
      <c r="O28" s="75">
        <v>1</v>
      </c>
      <c r="P28" s="75"/>
      <c r="Q28" s="75"/>
      <c r="R28" s="75">
        <v>1</v>
      </c>
      <c r="S28" s="75"/>
      <c r="T28" s="75"/>
      <c r="U28" s="75"/>
      <c r="V28" s="75">
        <v>1</v>
      </c>
      <c r="W28" s="75">
        <v>1</v>
      </c>
      <c r="X28" s="75"/>
      <c r="Y28" s="75"/>
      <c r="Z28" s="48">
        <f>SUM(F28:Y28)</f>
        <v>9</v>
      </c>
      <c r="AA28" s="5">
        <f>SUMPRODUCT(F28:Y28,$F$85:$Y$85)</f>
        <v>264.55224514048047</v>
      </c>
    </row>
    <row r="29" spans="1:27">
      <c r="A29" s="39">
        <v>15</v>
      </c>
      <c r="B29" s="55" t="s">
        <v>100</v>
      </c>
      <c r="C29" s="78">
        <v>2005</v>
      </c>
      <c r="D29" s="78" t="s">
        <v>34</v>
      </c>
      <c r="E29" s="56" t="s">
        <v>51</v>
      </c>
      <c r="F29" s="75">
        <v>1</v>
      </c>
      <c r="G29" s="75">
        <v>1</v>
      </c>
      <c r="H29" s="75"/>
      <c r="I29" s="75"/>
      <c r="J29" s="75">
        <v>1</v>
      </c>
      <c r="K29" s="75">
        <v>1</v>
      </c>
      <c r="L29" s="75"/>
      <c r="M29" s="75"/>
      <c r="N29" s="75">
        <v>1</v>
      </c>
      <c r="O29" s="75">
        <v>1</v>
      </c>
      <c r="P29" s="75"/>
      <c r="Q29" s="75"/>
      <c r="R29" s="75">
        <v>1</v>
      </c>
      <c r="S29" s="75"/>
      <c r="T29" s="75"/>
      <c r="U29" s="75"/>
      <c r="V29" s="75">
        <v>1</v>
      </c>
      <c r="W29" s="75">
        <v>1</v>
      </c>
      <c r="X29" s="75"/>
      <c r="Y29" s="75"/>
      <c r="Z29" s="48">
        <f>SUM(F29:Y29)</f>
        <v>9</v>
      </c>
      <c r="AA29" s="5">
        <f>SUMPRODUCT(F29:Y29,$F$85:$Y$85)</f>
        <v>264.55224514048047</v>
      </c>
    </row>
    <row r="30" spans="1:27">
      <c r="A30" s="39">
        <v>17</v>
      </c>
      <c r="B30" s="55" t="s">
        <v>67</v>
      </c>
      <c r="C30" s="78">
        <v>2005</v>
      </c>
      <c r="D30" s="78">
        <v>3</v>
      </c>
      <c r="E30" s="56" t="s">
        <v>51</v>
      </c>
      <c r="F30" s="75">
        <v>1</v>
      </c>
      <c r="G30" s="75">
        <v>1</v>
      </c>
      <c r="H30" s="75"/>
      <c r="I30" s="75"/>
      <c r="J30" s="75">
        <v>1</v>
      </c>
      <c r="K30" s="75">
        <v>1</v>
      </c>
      <c r="L30" s="75"/>
      <c r="M30" s="75"/>
      <c r="N30" s="75">
        <v>1</v>
      </c>
      <c r="O30" s="75"/>
      <c r="P30" s="75"/>
      <c r="Q30" s="75"/>
      <c r="R30" s="75">
        <v>1</v>
      </c>
      <c r="S30" s="75">
        <v>1</v>
      </c>
      <c r="T30" s="75"/>
      <c r="U30" s="75"/>
      <c r="V30" s="75">
        <v>1</v>
      </c>
      <c r="W30" s="75">
        <v>1</v>
      </c>
      <c r="X30" s="75"/>
      <c r="Y30" s="75"/>
      <c r="Z30" s="48">
        <f>SUM(F30:Y30)</f>
        <v>9</v>
      </c>
      <c r="AA30" s="5">
        <f>SUMPRODUCT(F30:Y30,$F$85:$Y$85)</f>
        <v>261.28427128427131</v>
      </c>
    </row>
    <row r="31" spans="1:27">
      <c r="A31" s="39">
        <v>18</v>
      </c>
      <c r="B31" s="55" t="s">
        <v>35</v>
      </c>
      <c r="C31" s="56">
        <v>2007</v>
      </c>
      <c r="D31" s="56" t="s">
        <v>44</v>
      </c>
      <c r="E31" s="56" t="s">
        <v>30</v>
      </c>
      <c r="F31" s="75">
        <v>1</v>
      </c>
      <c r="G31" s="75"/>
      <c r="H31" s="75"/>
      <c r="I31" s="75"/>
      <c r="J31" s="75">
        <v>1</v>
      </c>
      <c r="K31" s="75"/>
      <c r="L31" s="75"/>
      <c r="M31" s="75"/>
      <c r="N31" s="75">
        <v>1</v>
      </c>
      <c r="O31" s="75">
        <v>1</v>
      </c>
      <c r="P31" s="75"/>
      <c r="Q31" s="75"/>
      <c r="R31" s="75">
        <v>1</v>
      </c>
      <c r="S31" s="75">
        <v>1</v>
      </c>
      <c r="T31" s="75"/>
      <c r="U31" s="75"/>
      <c r="V31" s="75">
        <v>1</v>
      </c>
      <c r="W31" s="75">
        <v>1</v>
      </c>
      <c r="X31" s="75"/>
      <c r="Y31" s="75"/>
      <c r="Z31" s="48">
        <f>SUM(F31:Y31)</f>
        <v>8</v>
      </c>
      <c r="AA31" s="5">
        <f>SUMPRODUCT(F31:Y31,$F$85:$Y$85)</f>
        <v>224.55224514048047</v>
      </c>
    </row>
    <row r="32" spans="1:27">
      <c r="A32" s="39">
        <v>18</v>
      </c>
      <c r="B32" s="57" t="s">
        <v>119</v>
      </c>
      <c r="C32" s="56">
        <v>2004</v>
      </c>
      <c r="D32" s="56" t="s">
        <v>34</v>
      </c>
      <c r="E32" s="56" t="s">
        <v>116</v>
      </c>
      <c r="F32" s="75">
        <v>1</v>
      </c>
      <c r="G32" s="75"/>
      <c r="H32" s="75"/>
      <c r="I32" s="75"/>
      <c r="J32" s="75">
        <v>1</v>
      </c>
      <c r="K32" s="75">
        <v>1</v>
      </c>
      <c r="L32" s="75"/>
      <c r="M32" s="75"/>
      <c r="N32" s="75">
        <v>1</v>
      </c>
      <c r="O32" s="75">
        <v>1</v>
      </c>
      <c r="P32" s="75"/>
      <c r="Q32" s="75"/>
      <c r="R32" s="75">
        <v>1</v>
      </c>
      <c r="S32" s="75"/>
      <c r="T32" s="75"/>
      <c r="U32" s="75"/>
      <c r="V32" s="75">
        <v>1</v>
      </c>
      <c r="W32" s="75">
        <v>1</v>
      </c>
      <c r="X32" s="75"/>
      <c r="Y32" s="75"/>
      <c r="Z32" s="48">
        <f>SUM(F32:Y32)</f>
        <v>8</v>
      </c>
      <c r="AA32" s="5">
        <f>SUMPRODUCT(F32:Y32,$F$85:$Y$85)</f>
        <v>224.55224514048041</v>
      </c>
    </row>
    <row r="33" spans="1:27">
      <c r="A33" s="39">
        <v>20</v>
      </c>
      <c r="B33" s="55" t="s">
        <v>63</v>
      </c>
      <c r="C33" s="56">
        <v>2007</v>
      </c>
      <c r="D33" s="56" t="s">
        <v>39</v>
      </c>
      <c r="E33" s="56" t="s">
        <v>29</v>
      </c>
      <c r="F33" s="75">
        <v>1</v>
      </c>
      <c r="G33" s="75">
        <v>1</v>
      </c>
      <c r="H33" s="75"/>
      <c r="I33" s="75"/>
      <c r="J33" s="75">
        <v>1</v>
      </c>
      <c r="K33" s="75">
        <v>1</v>
      </c>
      <c r="L33" s="75"/>
      <c r="M33" s="75"/>
      <c r="N33" s="75">
        <v>1</v>
      </c>
      <c r="O33" s="75"/>
      <c r="P33" s="75"/>
      <c r="Q33" s="75"/>
      <c r="R33" s="75">
        <v>1</v>
      </c>
      <c r="S33" s="75"/>
      <c r="T33" s="75"/>
      <c r="U33" s="75"/>
      <c r="V33" s="75">
        <v>1</v>
      </c>
      <c r="W33" s="75">
        <v>1</v>
      </c>
      <c r="X33" s="75"/>
      <c r="Y33" s="75"/>
      <c r="Z33" s="26">
        <f>SUM(F33:Y33)</f>
        <v>8</v>
      </c>
      <c r="AA33" s="5">
        <f>SUMPRODUCT(F33:Y33,$F$85:$Y$85)</f>
        <v>205.72871572871577</v>
      </c>
    </row>
    <row r="34" spans="1:27">
      <c r="A34" s="39">
        <v>20</v>
      </c>
      <c r="B34" s="55" t="s">
        <v>98</v>
      </c>
      <c r="C34" s="78">
        <v>2005</v>
      </c>
      <c r="D34" s="78" t="s">
        <v>39</v>
      </c>
      <c r="E34" s="56" t="s">
        <v>51</v>
      </c>
      <c r="F34" s="75">
        <v>1</v>
      </c>
      <c r="G34" s="75">
        <v>1</v>
      </c>
      <c r="H34" s="75"/>
      <c r="I34" s="75"/>
      <c r="J34" s="75">
        <v>1</v>
      </c>
      <c r="K34" s="75">
        <v>1</v>
      </c>
      <c r="L34" s="75"/>
      <c r="M34" s="75"/>
      <c r="N34" s="75">
        <v>1</v>
      </c>
      <c r="O34" s="75"/>
      <c r="P34" s="75"/>
      <c r="Q34" s="75"/>
      <c r="R34" s="75">
        <v>1</v>
      </c>
      <c r="S34" s="75"/>
      <c r="T34" s="75"/>
      <c r="U34" s="75"/>
      <c r="V34" s="75">
        <v>1</v>
      </c>
      <c r="W34" s="75">
        <v>1</v>
      </c>
      <c r="X34" s="75"/>
      <c r="Y34" s="75"/>
      <c r="Z34" s="26">
        <f>SUM(F34:Y34)</f>
        <v>8</v>
      </c>
      <c r="AA34" s="5">
        <f>SUMPRODUCT(F34:Y34,$F$85:$Y$85)</f>
        <v>205.72871572871577</v>
      </c>
    </row>
    <row r="35" spans="1:27">
      <c r="A35" s="39">
        <v>20</v>
      </c>
      <c r="B35" s="57" t="s">
        <v>140</v>
      </c>
      <c r="C35" s="56">
        <v>2003</v>
      </c>
      <c r="D35" s="56">
        <v>1</v>
      </c>
      <c r="E35" s="56" t="s">
        <v>45</v>
      </c>
      <c r="F35" s="75">
        <v>1</v>
      </c>
      <c r="G35" s="75">
        <v>1</v>
      </c>
      <c r="H35" s="75"/>
      <c r="I35" s="75"/>
      <c r="J35" s="75">
        <v>1</v>
      </c>
      <c r="K35" s="75"/>
      <c r="L35" s="75"/>
      <c r="M35" s="75"/>
      <c r="N35" s="75">
        <v>1</v>
      </c>
      <c r="O35" s="75"/>
      <c r="P35" s="75"/>
      <c r="Q35" s="75"/>
      <c r="R35" s="75">
        <v>1</v>
      </c>
      <c r="S35" s="75">
        <v>1</v>
      </c>
      <c r="T35" s="75"/>
      <c r="U35" s="75"/>
      <c r="V35" s="75">
        <v>1</v>
      </c>
      <c r="W35" s="75">
        <v>1</v>
      </c>
      <c r="X35" s="75"/>
      <c r="Y35" s="75"/>
      <c r="Z35" s="26">
        <f>SUM(F35:Y35)</f>
        <v>8</v>
      </c>
      <c r="AA35" s="5">
        <f>SUMPRODUCT(F35:Y35,$F$85:$Y$85)</f>
        <v>205.72871572871577</v>
      </c>
    </row>
    <row r="36" spans="1:27">
      <c r="A36" s="39">
        <v>20</v>
      </c>
      <c r="B36" s="57" t="s">
        <v>139</v>
      </c>
      <c r="C36" s="56">
        <v>2003</v>
      </c>
      <c r="D36" s="56" t="s">
        <v>27</v>
      </c>
      <c r="E36" s="56" t="s">
        <v>45</v>
      </c>
      <c r="F36" s="75">
        <v>1</v>
      </c>
      <c r="G36" s="75">
        <v>1</v>
      </c>
      <c r="H36" s="75"/>
      <c r="I36" s="75"/>
      <c r="J36" s="75">
        <v>1</v>
      </c>
      <c r="K36" s="75"/>
      <c r="L36" s="75"/>
      <c r="M36" s="75"/>
      <c r="N36" s="75">
        <v>1</v>
      </c>
      <c r="O36" s="75"/>
      <c r="P36" s="75"/>
      <c r="Q36" s="75"/>
      <c r="R36" s="75">
        <v>1</v>
      </c>
      <c r="S36" s="75">
        <v>1</v>
      </c>
      <c r="T36" s="75"/>
      <c r="U36" s="75"/>
      <c r="V36" s="75">
        <v>1</v>
      </c>
      <c r="W36" s="75">
        <v>1</v>
      </c>
      <c r="X36" s="75"/>
      <c r="Y36" s="75"/>
      <c r="Z36" s="26">
        <f>SUM(F36:Y36)</f>
        <v>8</v>
      </c>
      <c r="AA36" s="5">
        <f>SUMPRODUCT(F36:Y36,$F$85:$Y$85)</f>
        <v>205.72871572871577</v>
      </c>
    </row>
    <row r="37" spans="1:27">
      <c r="A37" s="39">
        <v>20</v>
      </c>
      <c r="B37" s="57" t="s">
        <v>50</v>
      </c>
      <c r="C37" s="56">
        <v>2004</v>
      </c>
      <c r="D37" s="56">
        <v>3</v>
      </c>
      <c r="E37" s="56" t="s">
        <v>29</v>
      </c>
      <c r="F37" s="75">
        <v>1</v>
      </c>
      <c r="G37" s="75">
        <v>1</v>
      </c>
      <c r="H37" s="75"/>
      <c r="I37" s="75"/>
      <c r="J37" s="75">
        <v>1</v>
      </c>
      <c r="K37" s="75"/>
      <c r="L37" s="75"/>
      <c r="M37" s="75"/>
      <c r="N37" s="75">
        <v>1</v>
      </c>
      <c r="O37" s="75"/>
      <c r="P37" s="75"/>
      <c r="Q37" s="75"/>
      <c r="R37" s="75">
        <v>1</v>
      </c>
      <c r="S37" s="75">
        <v>1</v>
      </c>
      <c r="T37" s="75"/>
      <c r="U37" s="75"/>
      <c r="V37" s="75">
        <v>1</v>
      </c>
      <c r="W37" s="75">
        <v>1</v>
      </c>
      <c r="X37" s="75"/>
      <c r="Y37" s="75"/>
      <c r="Z37" s="26">
        <f>SUM(F37:Y37)</f>
        <v>8</v>
      </c>
      <c r="AA37" s="5">
        <f>SUMPRODUCT(F37:Y37,$F$85:$Y$85)</f>
        <v>205.72871572871577</v>
      </c>
    </row>
    <row r="38" spans="1:27">
      <c r="A38" s="39">
        <v>25</v>
      </c>
      <c r="B38" s="55" t="s">
        <v>105</v>
      </c>
      <c r="C38" s="78">
        <v>2006</v>
      </c>
      <c r="D38" s="78" t="s">
        <v>27</v>
      </c>
      <c r="E38" s="56" t="s">
        <v>51</v>
      </c>
      <c r="F38" s="75">
        <v>1</v>
      </c>
      <c r="G38" s="75"/>
      <c r="H38" s="75"/>
      <c r="I38" s="75"/>
      <c r="J38" s="75">
        <v>1</v>
      </c>
      <c r="K38" s="75"/>
      <c r="L38" s="75"/>
      <c r="M38" s="75"/>
      <c r="N38" s="75">
        <v>1</v>
      </c>
      <c r="O38" s="75">
        <v>1</v>
      </c>
      <c r="P38" s="75"/>
      <c r="Q38" s="75"/>
      <c r="R38" s="75">
        <v>1</v>
      </c>
      <c r="S38" s="75"/>
      <c r="T38" s="75"/>
      <c r="U38" s="75"/>
      <c r="V38" s="75">
        <v>1</v>
      </c>
      <c r="W38" s="75">
        <v>1</v>
      </c>
      <c r="X38" s="75"/>
      <c r="Y38" s="75"/>
      <c r="Z38" s="26">
        <f>SUM(F38:Y38)</f>
        <v>7</v>
      </c>
      <c r="AA38" s="5">
        <f>SUMPRODUCT(F38:Y38,$F$85:$Y$85)</f>
        <v>168.99668958492487</v>
      </c>
    </row>
    <row r="39" spans="1:27">
      <c r="A39" s="39">
        <v>26</v>
      </c>
      <c r="B39" s="57" t="s">
        <v>159</v>
      </c>
      <c r="C39" s="56">
        <v>2009</v>
      </c>
      <c r="D39" s="56" t="s">
        <v>27</v>
      </c>
      <c r="E39" s="56" t="s">
        <v>70</v>
      </c>
      <c r="F39" s="75">
        <v>1</v>
      </c>
      <c r="G39" s="75"/>
      <c r="H39" s="75"/>
      <c r="I39" s="75"/>
      <c r="J39" s="75">
        <v>1</v>
      </c>
      <c r="K39" s="75"/>
      <c r="L39" s="75"/>
      <c r="M39" s="75"/>
      <c r="N39" s="75">
        <v>1</v>
      </c>
      <c r="O39" s="75"/>
      <c r="P39" s="75"/>
      <c r="Q39" s="75"/>
      <c r="R39" s="75">
        <v>1</v>
      </c>
      <c r="S39" s="75">
        <v>1</v>
      </c>
      <c r="T39" s="75"/>
      <c r="U39" s="75"/>
      <c r="V39" s="75">
        <v>1</v>
      </c>
      <c r="W39" s="6">
        <v>1</v>
      </c>
      <c r="X39" s="6"/>
      <c r="Y39" s="6"/>
      <c r="Z39" s="26">
        <f>SUM(F39:Y39)</f>
        <v>7</v>
      </c>
      <c r="AA39" s="5">
        <f>SUMPRODUCT(F39:Y39,$F$85:$Y$85)</f>
        <v>165.72871572871571</v>
      </c>
    </row>
    <row r="40" spans="1:27">
      <c r="A40" s="39">
        <v>27</v>
      </c>
      <c r="B40" s="57" t="s">
        <v>73</v>
      </c>
      <c r="C40" s="56">
        <v>2008</v>
      </c>
      <c r="D40" s="56" t="s">
        <v>27</v>
      </c>
      <c r="E40" s="56" t="s">
        <v>45</v>
      </c>
      <c r="F40" s="75">
        <v>1</v>
      </c>
      <c r="G40" s="75">
        <v>1</v>
      </c>
      <c r="H40" s="75"/>
      <c r="I40" s="75"/>
      <c r="J40" s="75">
        <v>1</v>
      </c>
      <c r="K40" s="75"/>
      <c r="L40" s="75"/>
      <c r="M40" s="75"/>
      <c r="N40" s="75">
        <v>1</v>
      </c>
      <c r="O40" s="75"/>
      <c r="P40" s="75"/>
      <c r="Q40" s="75"/>
      <c r="R40" s="75">
        <v>1</v>
      </c>
      <c r="S40" s="75"/>
      <c r="T40" s="75"/>
      <c r="U40" s="75"/>
      <c r="V40" s="75">
        <v>1</v>
      </c>
      <c r="W40" s="75">
        <v>1</v>
      </c>
      <c r="X40" s="75"/>
      <c r="Y40" s="75"/>
      <c r="Z40" s="26">
        <f>SUM(F40:Y40)</f>
        <v>7</v>
      </c>
      <c r="AA40" s="5">
        <f>SUMPRODUCT(F40:Y40,$F$85:$Y$85)</f>
        <v>150.1731601731602</v>
      </c>
    </row>
    <row r="41" spans="1:27">
      <c r="A41" s="39">
        <v>27</v>
      </c>
      <c r="B41" s="55" t="s">
        <v>113</v>
      </c>
      <c r="C41" s="56">
        <v>2006</v>
      </c>
      <c r="D41" s="56" t="s">
        <v>44</v>
      </c>
      <c r="E41" s="56" t="s">
        <v>29</v>
      </c>
      <c r="F41" s="75">
        <v>1</v>
      </c>
      <c r="G41" s="75">
        <v>1</v>
      </c>
      <c r="H41" s="75"/>
      <c r="I41" s="75"/>
      <c r="J41" s="75">
        <v>1</v>
      </c>
      <c r="K41" s="75"/>
      <c r="L41" s="75"/>
      <c r="M41" s="75"/>
      <c r="N41" s="75">
        <v>1</v>
      </c>
      <c r="O41" s="75"/>
      <c r="P41" s="75"/>
      <c r="Q41" s="75"/>
      <c r="R41" s="75">
        <v>1</v>
      </c>
      <c r="S41" s="75"/>
      <c r="T41" s="75"/>
      <c r="U41" s="75"/>
      <c r="V41" s="75">
        <v>1</v>
      </c>
      <c r="W41" s="75">
        <v>1</v>
      </c>
      <c r="X41" s="75"/>
      <c r="Y41" s="75"/>
      <c r="Z41" s="26">
        <f>SUM(F41:Y41)</f>
        <v>7</v>
      </c>
      <c r="AA41" s="5">
        <f>SUMPRODUCT(F41:Y41,$F$85:$Y$85)</f>
        <v>150.1731601731602</v>
      </c>
    </row>
    <row r="42" spans="1:27">
      <c r="A42" s="39">
        <v>27</v>
      </c>
      <c r="B42" s="57" t="s">
        <v>49</v>
      </c>
      <c r="C42" s="56">
        <v>2004</v>
      </c>
      <c r="D42" s="56" t="s">
        <v>44</v>
      </c>
      <c r="E42" s="56" t="s">
        <v>29</v>
      </c>
      <c r="F42" s="75">
        <v>1</v>
      </c>
      <c r="G42" s="75">
        <v>1</v>
      </c>
      <c r="H42" s="75"/>
      <c r="I42" s="75"/>
      <c r="J42" s="75">
        <v>1</v>
      </c>
      <c r="K42" s="75"/>
      <c r="L42" s="75"/>
      <c r="M42" s="75"/>
      <c r="N42" s="75">
        <v>1</v>
      </c>
      <c r="O42" s="75"/>
      <c r="P42" s="75"/>
      <c r="Q42" s="75"/>
      <c r="R42" s="75">
        <v>1</v>
      </c>
      <c r="S42" s="75"/>
      <c r="T42" s="75"/>
      <c r="U42" s="75"/>
      <c r="V42" s="75">
        <v>1</v>
      </c>
      <c r="W42" s="75">
        <v>1</v>
      </c>
      <c r="X42" s="75"/>
      <c r="Y42" s="75"/>
      <c r="Z42" s="26">
        <f>SUM(F42:Y42)</f>
        <v>7</v>
      </c>
      <c r="AA42" s="5">
        <f>SUMPRODUCT(F42:Y42,$F$85:$Y$85)</f>
        <v>150.1731601731602</v>
      </c>
    </row>
    <row r="43" spans="1:27">
      <c r="A43" s="39">
        <v>30</v>
      </c>
      <c r="B43" s="55" t="s">
        <v>115</v>
      </c>
      <c r="C43" s="56">
        <v>2007</v>
      </c>
      <c r="D43" s="56" t="s">
        <v>34</v>
      </c>
      <c r="E43" s="56" t="s">
        <v>116</v>
      </c>
      <c r="F43" s="75">
        <v>1</v>
      </c>
      <c r="G43" s="75">
        <v>1</v>
      </c>
      <c r="H43" s="75"/>
      <c r="I43" s="75"/>
      <c r="J43" s="75">
        <v>1</v>
      </c>
      <c r="K43" s="75"/>
      <c r="L43" s="75"/>
      <c r="M43" s="75"/>
      <c r="N43" s="75">
        <v>1</v>
      </c>
      <c r="O43" s="75"/>
      <c r="P43" s="75"/>
      <c r="Q43" s="75"/>
      <c r="R43" s="75">
        <v>1</v>
      </c>
      <c r="S43" s="75"/>
      <c r="T43" s="75"/>
      <c r="U43" s="75"/>
      <c r="V43" s="75">
        <v>1</v>
      </c>
      <c r="W43" s="75"/>
      <c r="X43" s="75"/>
      <c r="Y43" s="75"/>
      <c r="Z43" s="26">
        <f>SUM(F43:Y43)</f>
        <v>6</v>
      </c>
      <c r="AA43" s="5">
        <f>SUMPRODUCT(F43:Y43,$F$85:$Y$85)</f>
        <v>126.36363636363639</v>
      </c>
    </row>
    <row r="44" spans="1:27">
      <c r="A44" s="39">
        <v>30</v>
      </c>
      <c r="B44" s="55" t="s">
        <v>111</v>
      </c>
      <c r="C44" s="78">
        <v>2008</v>
      </c>
      <c r="D44" s="78" t="s">
        <v>27</v>
      </c>
      <c r="E44" s="56" t="s">
        <v>29</v>
      </c>
      <c r="F44" s="75">
        <v>1</v>
      </c>
      <c r="G44" s="75">
        <v>1</v>
      </c>
      <c r="H44" s="75"/>
      <c r="I44" s="75"/>
      <c r="J44" s="75">
        <v>1</v>
      </c>
      <c r="K44" s="75"/>
      <c r="L44" s="75"/>
      <c r="M44" s="75"/>
      <c r="N44" s="75">
        <v>1</v>
      </c>
      <c r="O44" s="75"/>
      <c r="P44" s="75"/>
      <c r="Q44" s="75"/>
      <c r="R44" s="75">
        <v>1</v>
      </c>
      <c r="S44" s="75"/>
      <c r="T44" s="75"/>
      <c r="U44" s="75"/>
      <c r="V44" s="75">
        <v>1</v>
      </c>
      <c r="W44" s="75"/>
      <c r="X44" s="75"/>
      <c r="Y44" s="75"/>
      <c r="Z44" s="26">
        <f>SUM(F44:Y44)</f>
        <v>6</v>
      </c>
      <c r="AA44" s="5">
        <f>SUMPRODUCT(F44:Y44,$F$85:$Y$85)</f>
        <v>126.36363636363639</v>
      </c>
    </row>
    <row r="45" spans="1:27">
      <c r="A45" s="39">
        <v>32</v>
      </c>
      <c r="B45" s="57" t="s">
        <v>60</v>
      </c>
      <c r="C45" s="56">
        <v>2009</v>
      </c>
      <c r="D45" s="56" t="s">
        <v>27</v>
      </c>
      <c r="E45" s="56" t="s">
        <v>28</v>
      </c>
      <c r="F45" s="75">
        <v>1</v>
      </c>
      <c r="G45" s="75"/>
      <c r="H45" s="75"/>
      <c r="I45" s="75"/>
      <c r="J45" s="75">
        <v>1</v>
      </c>
      <c r="K45" s="75"/>
      <c r="L45" s="75"/>
      <c r="M45" s="75"/>
      <c r="N45" s="75">
        <v>1</v>
      </c>
      <c r="O45" s="75"/>
      <c r="P45" s="75"/>
      <c r="Q45" s="75"/>
      <c r="R45" s="75">
        <v>1</v>
      </c>
      <c r="S45" s="75"/>
      <c r="T45" s="75"/>
      <c r="U45" s="75"/>
      <c r="V45" s="75">
        <v>1</v>
      </c>
      <c r="W45" s="6">
        <v>1</v>
      </c>
      <c r="X45" s="6"/>
      <c r="Y45" s="6"/>
      <c r="Z45" s="26">
        <f>SUM(F45:Y45)</f>
        <v>6</v>
      </c>
      <c r="AA45" s="5">
        <f>SUMPRODUCT(F45:Y45,$F$85:$Y$85)</f>
        <v>110.17316017316018</v>
      </c>
    </row>
    <row r="46" spans="1:27">
      <c r="A46" s="39">
        <v>32</v>
      </c>
      <c r="B46" s="57" t="s">
        <v>158</v>
      </c>
      <c r="C46" s="56">
        <v>2009</v>
      </c>
      <c r="D46" s="56" t="s">
        <v>27</v>
      </c>
      <c r="E46" s="56" t="s">
        <v>70</v>
      </c>
      <c r="F46" s="75">
        <v>1</v>
      </c>
      <c r="G46" s="75"/>
      <c r="H46" s="75"/>
      <c r="I46" s="75"/>
      <c r="J46" s="75">
        <v>1</v>
      </c>
      <c r="K46" s="75"/>
      <c r="L46" s="75"/>
      <c r="M46" s="75"/>
      <c r="N46" s="75">
        <v>1</v>
      </c>
      <c r="O46" s="75"/>
      <c r="P46" s="75"/>
      <c r="Q46" s="75"/>
      <c r="R46" s="75">
        <v>1</v>
      </c>
      <c r="S46" s="75"/>
      <c r="T46" s="75"/>
      <c r="U46" s="75"/>
      <c r="V46" s="75">
        <v>1</v>
      </c>
      <c r="W46" s="6">
        <v>1</v>
      </c>
      <c r="X46" s="6"/>
      <c r="Y46" s="6"/>
      <c r="Z46" s="26">
        <f>SUM(F46:Y46)</f>
        <v>6</v>
      </c>
      <c r="AA46" s="5">
        <f>SUMPRODUCT(F46:Y46,$F$85:$Y$85)</f>
        <v>110.17316017316018</v>
      </c>
    </row>
    <row r="47" spans="1:27">
      <c r="A47" s="39">
        <v>32</v>
      </c>
      <c r="B47" s="55" t="s">
        <v>69</v>
      </c>
      <c r="C47" s="56">
        <v>2009</v>
      </c>
      <c r="D47" s="56" t="s">
        <v>27</v>
      </c>
      <c r="E47" s="56" t="s">
        <v>70</v>
      </c>
      <c r="F47" s="75">
        <v>1</v>
      </c>
      <c r="G47" s="75"/>
      <c r="H47" s="75"/>
      <c r="I47" s="75"/>
      <c r="J47" s="75">
        <v>1</v>
      </c>
      <c r="K47" s="75"/>
      <c r="L47" s="75"/>
      <c r="M47" s="75"/>
      <c r="N47" s="75">
        <v>1</v>
      </c>
      <c r="O47" s="75"/>
      <c r="P47" s="75"/>
      <c r="Q47" s="75"/>
      <c r="R47" s="75">
        <v>1</v>
      </c>
      <c r="S47" s="75"/>
      <c r="T47" s="75"/>
      <c r="U47" s="75"/>
      <c r="V47" s="75">
        <v>1</v>
      </c>
      <c r="W47" s="6">
        <v>1</v>
      </c>
      <c r="X47" s="6"/>
      <c r="Y47" s="6"/>
      <c r="Z47" s="26">
        <f>SUM(F47:Y47)</f>
        <v>6</v>
      </c>
      <c r="AA47" s="5">
        <f>SUMPRODUCT(F47:Y47,$F$85:$Y$85)</f>
        <v>110.17316017316018</v>
      </c>
    </row>
    <row r="48" spans="1:27">
      <c r="A48" s="39">
        <v>32</v>
      </c>
      <c r="B48" s="55" t="s">
        <v>75</v>
      </c>
      <c r="C48" s="56">
        <v>2009</v>
      </c>
      <c r="D48" s="56" t="s">
        <v>27</v>
      </c>
      <c r="E48" s="56" t="s">
        <v>70</v>
      </c>
      <c r="F48" s="75">
        <v>1</v>
      </c>
      <c r="G48" s="75"/>
      <c r="H48" s="75"/>
      <c r="I48" s="75"/>
      <c r="J48" s="75">
        <v>1</v>
      </c>
      <c r="K48" s="75"/>
      <c r="L48" s="75"/>
      <c r="M48" s="75"/>
      <c r="N48" s="75">
        <v>1</v>
      </c>
      <c r="O48" s="75"/>
      <c r="P48" s="75"/>
      <c r="Q48" s="75"/>
      <c r="R48" s="75">
        <v>1</v>
      </c>
      <c r="S48" s="75"/>
      <c r="T48" s="75"/>
      <c r="U48" s="75"/>
      <c r="V48" s="75">
        <v>1</v>
      </c>
      <c r="W48" s="6">
        <v>1</v>
      </c>
      <c r="X48" s="6"/>
      <c r="Y48" s="6"/>
      <c r="Z48" s="26">
        <f>SUM(F48:Y48)</f>
        <v>6</v>
      </c>
      <c r="AA48" s="5">
        <f>SUMPRODUCT(F48:Y48,$F$85:$Y$85)</f>
        <v>110.17316017316018</v>
      </c>
    </row>
    <row r="49" spans="1:27">
      <c r="A49" s="39">
        <v>32</v>
      </c>
      <c r="B49" s="55" t="s">
        <v>160</v>
      </c>
      <c r="C49" s="56">
        <v>2007</v>
      </c>
      <c r="D49" s="56" t="s">
        <v>34</v>
      </c>
      <c r="E49" s="56" t="s">
        <v>70</v>
      </c>
      <c r="F49" s="75">
        <v>1</v>
      </c>
      <c r="G49" s="75"/>
      <c r="H49" s="75"/>
      <c r="I49" s="75"/>
      <c r="J49" s="75">
        <v>1</v>
      </c>
      <c r="K49" s="75"/>
      <c r="L49" s="75"/>
      <c r="M49" s="75"/>
      <c r="N49" s="75">
        <v>1</v>
      </c>
      <c r="O49" s="75"/>
      <c r="P49" s="75"/>
      <c r="Q49" s="75"/>
      <c r="R49" s="75">
        <v>1</v>
      </c>
      <c r="S49" s="75"/>
      <c r="T49" s="75"/>
      <c r="U49" s="75"/>
      <c r="V49" s="75">
        <v>1</v>
      </c>
      <c r="W49" s="75">
        <v>1</v>
      </c>
      <c r="X49" s="75"/>
      <c r="Y49" s="75"/>
      <c r="Z49" s="26">
        <f>SUM(F49:Y49)</f>
        <v>6</v>
      </c>
      <c r="AA49" s="5">
        <f>SUMPRODUCT(F49:Y49,$F$85:$Y$85)</f>
        <v>110.17316017316018</v>
      </c>
    </row>
    <row r="50" spans="1:27">
      <c r="A50" s="39">
        <v>32</v>
      </c>
      <c r="B50" s="55" t="s">
        <v>126</v>
      </c>
      <c r="C50" s="56">
        <v>2008</v>
      </c>
      <c r="D50" s="56" t="s">
        <v>27</v>
      </c>
      <c r="E50" s="56" t="s">
        <v>28</v>
      </c>
      <c r="F50" s="75">
        <v>1</v>
      </c>
      <c r="G50" s="75"/>
      <c r="H50" s="75"/>
      <c r="I50" s="75"/>
      <c r="J50" s="75">
        <v>1</v>
      </c>
      <c r="K50" s="75"/>
      <c r="L50" s="75"/>
      <c r="M50" s="75"/>
      <c r="N50" s="75">
        <v>1</v>
      </c>
      <c r="O50" s="75"/>
      <c r="P50" s="75"/>
      <c r="Q50" s="75"/>
      <c r="R50" s="75">
        <v>1</v>
      </c>
      <c r="S50" s="75"/>
      <c r="T50" s="75"/>
      <c r="U50" s="75"/>
      <c r="V50" s="75">
        <v>1</v>
      </c>
      <c r="W50" s="75">
        <v>1</v>
      </c>
      <c r="X50" s="75"/>
      <c r="Y50" s="75"/>
      <c r="Z50" s="26">
        <f>SUM(F50:Y50)</f>
        <v>6</v>
      </c>
      <c r="AA50" s="5">
        <f>SUMPRODUCT(F50:Y50,$F$85:$Y$85)</f>
        <v>110.17316017316018</v>
      </c>
    </row>
    <row r="51" spans="1:27">
      <c r="A51" s="39">
        <v>32</v>
      </c>
      <c r="B51" s="55" t="s">
        <v>47</v>
      </c>
      <c r="C51" s="56">
        <v>2006</v>
      </c>
      <c r="D51" s="56" t="s">
        <v>34</v>
      </c>
      <c r="E51" s="56" t="s">
        <v>70</v>
      </c>
      <c r="F51" s="75">
        <v>1</v>
      </c>
      <c r="G51" s="75"/>
      <c r="H51" s="75"/>
      <c r="I51" s="75"/>
      <c r="J51" s="75">
        <v>1</v>
      </c>
      <c r="K51" s="75"/>
      <c r="L51" s="75"/>
      <c r="M51" s="75"/>
      <c r="N51" s="75">
        <v>1</v>
      </c>
      <c r="O51" s="75"/>
      <c r="P51" s="75"/>
      <c r="Q51" s="75"/>
      <c r="R51" s="75">
        <v>1</v>
      </c>
      <c r="S51" s="75"/>
      <c r="T51" s="75"/>
      <c r="U51" s="75"/>
      <c r="V51" s="75">
        <v>1</v>
      </c>
      <c r="W51" s="75">
        <v>1</v>
      </c>
      <c r="X51" s="75"/>
      <c r="Y51" s="75"/>
      <c r="Z51" s="26">
        <f>SUM(F51:Y51)</f>
        <v>6</v>
      </c>
      <c r="AA51" s="5">
        <f>SUMPRODUCT(F51:Y51,$F$85:$Y$85)</f>
        <v>110.17316017316018</v>
      </c>
    </row>
    <row r="52" spans="1:27">
      <c r="A52" s="39">
        <v>32</v>
      </c>
      <c r="B52" s="55" t="s">
        <v>106</v>
      </c>
      <c r="C52" s="78">
        <v>2006</v>
      </c>
      <c r="D52" s="78" t="s">
        <v>27</v>
      </c>
      <c r="E52" s="56" t="s">
        <v>51</v>
      </c>
      <c r="F52" s="75">
        <v>1</v>
      </c>
      <c r="G52" s="75"/>
      <c r="H52" s="75"/>
      <c r="I52" s="75"/>
      <c r="J52" s="75">
        <v>1</v>
      </c>
      <c r="K52" s="75"/>
      <c r="L52" s="75"/>
      <c r="M52" s="75"/>
      <c r="N52" s="75">
        <v>1</v>
      </c>
      <c r="O52" s="75"/>
      <c r="P52" s="75"/>
      <c r="Q52" s="75"/>
      <c r="R52" s="75">
        <v>1</v>
      </c>
      <c r="S52" s="75"/>
      <c r="T52" s="75"/>
      <c r="U52" s="75"/>
      <c r="V52" s="75">
        <v>1</v>
      </c>
      <c r="W52" s="75">
        <v>1</v>
      </c>
      <c r="X52" s="75"/>
      <c r="Y52" s="75"/>
      <c r="Z52" s="26">
        <f>SUM(F52:Y52)</f>
        <v>6</v>
      </c>
      <c r="AA52" s="5">
        <f>SUMPRODUCT(F52:Y52,$F$85:$Y$85)</f>
        <v>110.17316017316018</v>
      </c>
    </row>
    <row r="53" spans="1:27">
      <c r="A53" s="39">
        <v>32</v>
      </c>
      <c r="B53" s="57" t="s">
        <v>138</v>
      </c>
      <c r="C53" s="56">
        <v>2004</v>
      </c>
      <c r="D53" s="56">
        <v>3</v>
      </c>
      <c r="E53" s="56" t="s">
        <v>68</v>
      </c>
      <c r="F53" s="75">
        <v>1</v>
      </c>
      <c r="G53" s="75"/>
      <c r="H53" s="75"/>
      <c r="I53" s="75"/>
      <c r="J53" s="75">
        <v>1</v>
      </c>
      <c r="K53" s="75"/>
      <c r="L53" s="75"/>
      <c r="M53" s="75"/>
      <c r="N53" s="75">
        <v>1</v>
      </c>
      <c r="O53" s="75"/>
      <c r="P53" s="75"/>
      <c r="Q53" s="75"/>
      <c r="R53" s="75">
        <v>1</v>
      </c>
      <c r="S53" s="75"/>
      <c r="T53" s="75"/>
      <c r="U53" s="75"/>
      <c r="V53" s="75">
        <v>1</v>
      </c>
      <c r="W53" s="75">
        <v>1</v>
      </c>
      <c r="X53" s="75"/>
      <c r="Y53" s="75"/>
      <c r="Z53" s="26">
        <f>SUM(F53:Y53)</f>
        <v>6</v>
      </c>
      <c r="AA53" s="5">
        <f>SUMPRODUCT(F53:Y53,$F$85:$Y$85)</f>
        <v>110.17316017316018</v>
      </c>
    </row>
    <row r="54" spans="1:27">
      <c r="A54" s="39">
        <v>32</v>
      </c>
      <c r="B54" s="57" t="s">
        <v>117</v>
      </c>
      <c r="C54" s="56">
        <v>2004</v>
      </c>
      <c r="D54" s="56" t="s">
        <v>27</v>
      </c>
      <c r="E54" s="56" t="s">
        <v>116</v>
      </c>
      <c r="F54" s="75">
        <v>1</v>
      </c>
      <c r="G54" s="75"/>
      <c r="H54" s="75"/>
      <c r="I54" s="75"/>
      <c r="J54" s="75">
        <v>1</v>
      </c>
      <c r="K54" s="75"/>
      <c r="L54" s="75"/>
      <c r="M54" s="75"/>
      <c r="N54" s="75">
        <v>1</v>
      </c>
      <c r="O54" s="75"/>
      <c r="P54" s="75"/>
      <c r="Q54" s="75"/>
      <c r="R54" s="75">
        <v>1</v>
      </c>
      <c r="S54" s="75"/>
      <c r="T54" s="75"/>
      <c r="U54" s="75"/>
      <c r="V54" s="75">
        <v>1</v>
      </c>
      <c r="W54" s="75">
        <v>1</v>
      </c>
      <c r="X54" s="75"/>
      <c r="Y54" s="75"/>
      <c r="Z54" s="26">
        <f>SUM(F54:Y54)</f>
        <v>6</v>
      </c>
      <c r="AA54" s="5">
        <f>SUMPRODUCT(F54:Y54,$F$85:$Y$85)</f>
        <v>110.17316017316018</v>
      </c>
    </row>
    <row r="55" spans="1:27">
      <c r="A55" s="39">
        <v>32</v>
      </c>
      <c r="B55" s="57" t="s">
        <v>114</v>
      </c>
      <c r="C55" s="56">
        <v>2003</v>
      </c>
      <c r="D55" s="56" t="s">
        <v>39</v>
      </c>
      <c r="E55" s="56" t="s">
        <v>29</v>
      </c>
      <c r="F55" s="75">
        <v>1</v>
      </c>
      <c r="G55" s="75"/>
      <c r="H55" s="75"/>
      <c r="I55" s="75"/>
      <c r="J55" s="75">
        <v>1</v>
      </c>
      <c r="K55" s="75"/>
      <c r="L55" s="75"/>
      <c r="M55" s="75"/>
      <c r="N55" s="75">
        <v>1</v>
      </c>
      <c r="O55" s="75"/>
      <c r="P55" s="75"/>
      <c r="Q55" s="75"/>
      <c r="R55" s="75">
        <v>1</v>
      </c>
      <c r="S55" s="75"/>
      <c r="T55" s="75"/>
      <c r="U55" s="75"/>
      <c r="V55" s="75">
        <v>1</v>
      </c>
      <c r="W55" s="75">
        <v>1</v>
      </c>
      <c r="X55" s="75"/>
      <c r="Y55" s="75"/>
      <c r="Z55" s="26">
        <f>SUM(F55:Y55)</f>
        <v>6</v>
      </c>
      <c r="AA55" s="5">
        <f>SUMPRODUCT(F55:Y55,$F$85:$Y$85)</f>
        <v>110.17316017316018</v>
      </c>
    </row>
    <row r="56" spans="1:27">
      <c r="A56" s="39">
        <v>32</v>
      </c>
      <c r="B56" s="57" t="s">
        <v>94</v>
      </c>
      <c r="C56" s="56">
        <v>2004</v>
      </c>
      <c r="D56" s="56" t="s">
        <v>44</v>
      </c>
      <c r="E56" s="56" t="s">
        <v>169</v>
      </c>
      <c r="F56" s="75">
        <v>1</v>
      </c>
      <c r="G56" s="75"/>
      <c r="H56" s="75"/>
      <c r="I56" s="75"/>
      <c r="J56" s="75">
        <v>1</v>
      </c>
      <c r="K56" s="75"/>
      <c r="L56" s="75"/>
      <c r="M56" s="75"/>
      <c r="N56" s="75">
        <v>1</v>
      </c>
      <c r="O56" s="75"/>
      <c r="P56" s="75"/>
      <c r="Q56" s="75"/>
      <c r="R56" s="75">
        <v>1</v>
      </c>
      <c r="S56" s="75"/>
      <c r="T56" s="75"/>
      <c r="U56" s="75"/>
      <c r="V56" s="75">
        <v>1</v>
      </c>
      <c r="W56" s="75">
        <v>1</v>
      </c>
      <c r="X56" s="75"/>
      <c r="Y56" s="75"/>
      <c r="Z56" s="26">
        <f>SUM(F56:Y56)</f>
        <v>6</v>
      </c>
      <c r="AA56" s="5">
        <f>SUMPRODUCT(F56:Y56,$F$85:$Y$85)</f>
        <v>110.17316017316018</v>
      </c>
    </row>
    <row r="57" spans="1:27">
      <c r="A57" s="39">
        <v>32</v>
      </c>
      <c r="B57" s="57" t="s">
        <v>64</v>
      </c>
      <c r="C57" s="56">
        <v>2004</v>
      </c>
      <c r="D57" s="56" t="s">
        <v>44</v>
      </c>
      <c r="E57" s="56" t="s">
        <v>29</v>
      </c>
      <c r="F57" s="75">
        <v>1</v>
      </c>
      <c r="G57" s="75"/>
      <c r="H57" s="75"/>
      <c r="I57" s="75"/>
      <c r="J57" s="75">
        <v>1</v>
      </c>
      <c r="K57" s="75"/>
      <c r="L57" s="75"/>
      <c r="M57" s="75"/>
      <c r="N57" s="75">
        <v>1</v>
      </c>
      <c r="O57" s="75"/>
      <c r="P57" s="75"/>
      <c r="Q57" s="75"/>
      <c r="R57" s="75">
        <v>1</v>
      </c>
      <c r="S57" s="75"/>
      <c r="T57" s="75"/>
      <c r="U57" s="75"/>
      <c r="V57" s="75">
        <v>1</v>
      </c>
      <c r="W57" s="75">
        <v>1</v>
      </c>
      <c r="X57" s="75"/>
      <c r="Y57" s="75"/>
      <c r="Z57" s="26">
        <f>SUM(F57:Y57)</f>
        <v>6</v>
      </c>
      <c r="AA57" s="5">
        <f>SUMPRODUCT(F57:Y57,$F$85:$Y$85)</f>
        <v>110.17316017316018</v>
      </c>
    </row>
    <row r="58" spans="1:27">
      <c r="A58" s="39">
        <v>32</v>
      </c>
      <c r="B58" s="57" t="s">
        <v>168</v>
      </c>
      <c r="C58" s="56">
        <v>2004</v>
      </c>
      <c r="D58" s="56" t="s">
        <v>44</v>
      </c>
      <c r="E58" s="56" t="s">
        <v>45</v>
      </c>
      <c r="F58" s="75">
        <v>1</v>
      </c>
      <c r="G58" s="75"/>
      <c r="H58" s="75"/>
      <c r="I58" s="75"/>
      <c r="J58" s="75">
        <v>1</v>
      </c>
      <c r="K58" s="75"/>
      <c r="L58" s="75"/>
      <c r="M58" s="75"/>
      <c r="N58" s="75">
        <v>1</v>
      </c>
      <c r="O58" s="75"/>
      <c r="P58" s="75"/>
      <c r="Q58" s="75"/>
      <c r="R58" s="75">
        <v>1</v>
      </c>
      <c r="S58" s="75"/>
      <c r="T58" s="75"/>
      <c r="U58" s="75"/>
      <c r="V58" s="75">
        <v>1</v>
      </c>
      <c r="W58" s="75">
        <v>1</v>
      </c>
      <c r="X58" s="75"/>
      <c r="Y58" s="75"/>
      <c r="Z58" s="26">
        <f>SUM(F58:Y58)</f>
        <v>6</v>
      </c>
      <c r="AA58" s="5">
        <f>SUMPRODUCT(F58:Y58,$F$85:$Y$85)</f>
        <v>110.17316017316018</v>
      </c>
    </row>
    <row r="59" spans="1:27">
      <c r="A59" s="39">
        <v>46</v>
      </c>
      <c r="B59" s="57" t="s">
        <v>152</v>
      </c>
      <c r="C59" s="56">
        <v>2009</v>
      </c>
      <c r="D59" s="56" t="s">
        <v>27</v>
      </c>
      <c r="E59" s="56" t="s">
        <v>30</v>
      </c>
      <c r="F59" s="75">
        <v>1</v>
      </c>
      <c r="G59" s="75"/>
      <c r="H59" s="75"/>
      <c r="I59" s="75"/>
      <c r="J59" s="75">
        <v>1</v>
      </c>
      <c r="K59" s="75"/>
      <c r="L59" s="75"/>
      <c r="M59" s="75"/>
      <c r="N59" s="75">
        <v>1</v>
      </c>
      <c r="O59" s="75"/>
      <c r="P59" s="75"/>
      <c r="Q59" s="75"/>
      <c r="R59" s="75">
        <v>1</v>
      </c>
      <c r="S59" s="75"/>
      <c r="T59" s="75"/>
      <c r="U59" s="75"/>
      <c r="V59" s="75">
        <v>1</v>
      </c>
      <c r="W59" s="6"/>
      <c r="X59" s="6"/>
      <c r="Y59" s="6"/>
      <c r="Z59" s="26">
        <f>SUM(F59:Y59)</f>
        <v>5</v>
      </c>
      <c r="AA59" s="5">
        <f>SUMPRODUCT(F59:Y59,$F$85:$Y$85)</f>
        <v>86.363636363636374</v>
      </c>
    </row>
    <row r="60" spans="1:27">
      <c r="A60" s="39">
        <v>46</v>
      </c>
      <c r="B60" s="55" t="s">
        <v>109</v>
      </c>
      <c r="C60" s="56">
        <v>2009</v>
      </c>
      <c r="D60" s="56" t="s">
        <v>27</v>
      </c>
      <c r="E60" s="56" t="s">
        <v>29</v>
      </c>
      <c r="F60" s="75">
        <v>1</v>
      </c>
      <c r="G60" s="75"/>
      <c r="H60" s="75"/>
      <c r="I60" s="75"/>
      <c r="J60" s="75">
        <v>1</v>
      </c>
      <c r="K60" s="75"/>
      <c r="L60" s="75"/>
      <c r="M60" s="75"/>
      <c r="N60" s="75">
        <v>1</v>
      </c>
      <c r="O60" s="75"/>
      <c r="P60" s="75"/>
      <c r="Q60" s="75"/>
      <c r="R60" s="75">
        <v>1</v>
      </c>
      <c r="S60" s="75"/>
      <c r="T60" s="75"/>
      <c r="U60" s="75"/>
      <c r="V60" s="75">
        <v>1</v>
      </c>
      <c r="W60" s="6"/>
      <c r="X60" s="6"/>
      <c r="Y60" s="6"/>
      <c r="Z60" s="26">
        <f>SUM(F60:Y60)</f>
        <v>5</v>
      </c>
      <c r="AA60" s="5">
        <f>SUMPRODUCT(F60:Y60,$F$85:$Y$85)</f>
        <v>86.363636363636374</v>
      </c>
    </row>
    <row r="61" spans="1:27">
      <c r="A61" s="39">
        <v>46</v>
      </c>
      <c r="B61" s="55" t="s">
        <v>59</v>
      </c>
      <c r="C61" s="56">
        <v>2011</v>
      </c>
      <c r="D61" s="56" t="s">
        <v>27</v>
      </c>
      <c r="E61" s="56" t="s">
        <v>28</v>
      </c>
      <c r="F61" s="75">
        <v>1</v>
      </c>
      <c r="G61" s="75"/>
      <c r="H61" s="75"/>
      <c r="I61" s="75"/>
      <c r="J61" s="75">
        <v>1</v>
      </c>
      <c r="K61" s="75"/>
      <c r="L61" s="75"/>
      <c r="M61" s="75"/>
      <c r="N61" s="75">
        <v>1</v>
      </c>
      <c r="O61" s="75"/>
      <c r="P61" s="75"/>
      <c r="Q61" s="75"/>
      <c r="R61" s="75">
        <v>1</v>
      </c>
      <c r="S61" s="75"/>
      <c r="T61" s="75"/>
      <c r="U61" s="75"/>
      <c r="V61" s="75">
        <v>1</v>
      </c>
      <c r="W61" s="6"/>
      <c r="X61" s="6"/>
      <c r="Y61" s="6"/>
      <c r="Z61" s="26">
        <f>SUM(F61:Y61)</f>
        <v>5</v>
      </c>
      <c r="AA61" s="5">
        <f>SUMPRODUCT(F61:Y61,$F$85:$Y$85)</f>
        <v>86.363636363636374</v>
      </c>
    </row>
    <row r="62" spans="1:27">
      <c r="A62" s="39">
        <v>46</v>
      </c>
      <c r="B62" s="55" t="s">
        <v>161</v>
      </c>
      <c r="C62" s="56">
        <v>2007</v>
      </c>
      <c r="D62" s="56" t="s">
        <v>27</v>
      </c>
      <c r="E62" s="56" t="s">
        <v>70</v>
      </c>
      <c r="F62" s="75">
        <v>1</v>
      </c>
      <c r="G62" s="75"/>
      <c r="H62" s="75"/>
      <c r="I62" s="75"/>
      <c r="J62" s="75">
        <v>1</v>
      </c>
      <c r="K62" s="75"/>
      <c r="L62" s="75"/>
      <c r="M62" s="75"/>
      <c r="N62" s="75">
        <v>1</v>
      </c>
      <c r="O62" s="75"/>
      <c r="P62" s="75"/>
      <c r="Q62" s="75"/>
      <c r="R62" s="75">
        <v>1</v>
      </c>
      <c r="S62" s="75"/>
      <c r="T62" s="75"/>
      <c r="U62" s="75"/>
      <c r="V62" s="75">
        <v>1</v>
      </c>
      <c r="W62" s="75"/>
      <c r="X62" s="75"/>
      <c r="Y62" s="75"/>
      <c r="Z62" s="26">
        <f>SUM(F62:Y62)</f>
        <v>5</v>
      </c>
      <c r="AA62" s="5">
        <f>SUMPRODUCT(F62:Y62,$F$85:$Y$85)</f>
        <v>86.363636363636374</v>
      </c>
    </row>
    <row r="63" spans="1:27">
      <c r="A63" s="39">
        <v>46</v>
      </c>
      <c r="B63" s="55" t="s">
        <v>125</v>
      </c>
      <c r="C63" s="56">
        <v>2007</v>
      </c>
      <c r="D63" s="56" t="s">
        <v>34</v>
      </c>
      <c r="E63" s="56" t="s">
        <v>28</v>
      </c>
      <c r="F63" s="75">
        <v>1</v>
      </c>
      <c r="G63" s="75"/>
      <c r="H63" s="75"/>
      <c r="I63" s="75"/>
      <c r="J63" s="75">
        <v>1</v>
      </c>
      <c r="K63" s="75"/>
      <c r="L63" s="75"/>
      <c r="M63" s="75"/>
      <c r="N63" s="75">
        <v>1</v>
      </c>
      <c r="O63" s="75"/>
      <c r="P63" s="75"/>
      <c r="Q63" s="75"/>
      <c r="R63" s="75">
        <v>1</v>
      </c>
      <c r="S63" s="75"/>
      <c r="T63" s="75"/>
      <c r="U63" s="75"/>
      <c r="V63" s="75">
        <v>1</v>
      </c>
      <c r="W63" s="75"/>
      <c r="X63" s="75"/>
      <c r="Y63" s="75"/>
      <c r="Z63" s="26">
        <f>SUM(F63:Y63)</f>
        <v>5</v>
      </c>
      <c r="AA63" s="5">
        <f>SUMPRODUCT(F63:Y63,$F$85:$Y$85)</f>
        <v>86.363636363636374</v>
      </c>
    </row>
    <row r="64" spans="1:27">
      <c r="A64" s="39">
        <v>46</v>
      </c>
      <c r="B64" s="57" t="s">
        <v>141</v>
      </c>
      <c r="C64" s="56">
        <v>2004</v>
      </c>
      <c r="D64" s="56" t="s">
        <v>27</v>
      </c>
      <c r="E64" s="56" t="s">
        <v>45</v>
      </c>
      <c r="F64" s="75">
        <v>1</v>
      </c>
      <c r="G64" s="75"/>
      <c r="H64" s="75"/>
      <c r="I64" s="75"/>
      <c r="J64" s="75">
        <v>1</v>
      </c>
      <c r="K64" s="75"/>
      <c r="L64" s="75"/>
      <c r="M64" s="75"/>
      <c r="N64" s="75">
        <v>1</v>
      </c>
      <c r="O64" s="75"/>
      <c r="P64" s="75"/>
      <c r="Q64" s="75"/>
      <c r="R64" s="75">
        <v>1</v>
      </c>
      <c r="S64" s="75"/>
      <c r="T64" s="75"/>
      <c r="U64" s="75"/>
      <c r="V64" s="75">
        <v>1</v>
      </c>
      <c r="W64" s="75"/>
      <c r="X64" s="75"/>
      <c r="Y64" s="75"/>
      <c r="Z64" s="26">
        <f>SUM(F64:Y64)</f>
        <v>5</v>
      </c>
      <c r="AA64" s="5">
        <f>SUMPRODUCT(F64:Y64,$F$85:$Y$85)</f>
        <v>86.363636363636374</v>
      </c>
    </row>
    <row r="65" spans="1:27">
      <c r="A65" s="39">
        <v>52</v>
      </c>
      <c r="B65" s="57" t="s">
        <v>97</v>
      </c>
      <c r="C65" s="56">
        <v>2004</v>
      </c>
      <c r="D65" s="56">
        <v>3</v>
      </c>
      <c r="E65" s="56" t="s">
        <v>51</v>
      </c>
      <c r="F65" s="75"/>
      <c r="G65" s="75"/>
      <c r="H65" s="75"/>
      <c r="I65" s="75"/>
      <c r="J65" s="75">
        <v>1</v>
      </c>
      <c r="K65" s="75"/>
      <c r="L65" s="75"/>
      <c r="M65" s="75"/>
      <c r="N65" s="75"/>
      <c r="O65" s="75"/>
      <c r="P65" s="75"/>
      <c r="Q65" s="75"/>
      <c r="R65" s="75"/>
      <c r="S65" s="75">
        <v>1</v>
      </c>
      <c r="T65" s="75"/>
      <c r="U65" s="75"/>
      <c r="V65" s="75"/>
      <c r="W65" s="75"/>
      <c r="X65" s="75"/>
      <c r="Y65" s="75"/>
      <c r="Z65" s="26">
        <f>SUM(F65:Y65)</f>
        <v>2</v>
      </c>
      <c r="AA65" s="5">
        <f>SUMPRODUCT(F65:Y65,$F$85:$Y$85)</f>
        <v>72.222222222222229</v>
      </c>
    </row>
    <row r="66" spans="1:27">
      <c r="A66" s="39">
        <v>53</v>
      </c>
      <c r="B66" s="55" t="s">
        <v>136</v>
      </c>
      <c r="C66" s="56">
        <v>2009</v>
      </c>
      <c r="D66" s="56" t="s">
        <v>27</v>
      </c>
      <c r="E66" s="56" t="s">
        <v>68</v>
      </c>
      <c r="F66" s="75">
        <v>1</v>
      </c>
      <c r="G66" s="75"/>
      <c r="H66" s="75"/>
      <c r="I66" s="75"/>
      <c r="J66" s="75">
        <v>1</v>
      </c>
      <c r="K66" s="75"/>
      <c r="L66" s="75"/>
      <c r="M66" s="75"/>
      <c r="N66" s="75">
        <v>1</v>
      </c>
      <c r="O66" s="75"/>
      <c r="P66" s="75"/>
      <c r="Q66" s="75"/>
      <c r="R66" s="75">
        <v>1</v>
      </c>
      <c r="S66" s="75"/>
      <c r="T66" s="75"/>
      <c r="U66" s="75"/>
      <c r="V66" s="75"/>
      <c r="W66" s="6"/>
      <c r="X66" s="6"/>
      <c r="Y66" s="6"/>
      <c r="Z66" s="26">
        <f>SUM(F66:Y66)</f>
        <v>4</v>
      </c>
      <c r="AA66" s="5">
        <f>SUMPRODUCT(F66:Y66,$F$85:$Y$85)</f>
        <v>69.696969696969703</v>
      </c>
    </row>
    <row r="67" spans="1:27">
      <c r="A67" s="39">
        <v>53</v>
      </c>
      <c r="B67" s="55" t="s">
        <v>163</v>
      </c>
      <c r="C67" s="56">
        <v>2007</v>
      </c>
      <c r="D67" s="56" t="s">
        <v>34</v>
      </c>
      <c r="E67" s="56" t="s">
        <v>70</v>
      </c>
      <c r="F67" s="75">
        <v>1</v>
      </c>
      <c r="G67" s="75"/>
      <c r="H67" s="75"/>
      <c r="I67" s="75"/>
      <c r="J67" s="75"/>
      <c r="K67" s="75"/>
      <c r="L67" s="75"/>
      <c r="M67" s="75"/>
      <c r="N67" s="75">
        <v>1</v>
      </c>
      <c r="O67" s="75"/>
      <c r="P67" s="75"/>
      <c r="Q67" s="75"/>
      <c r="R67" s="75">
        <v>1</v>
      </c>
      <c r="S67" s="75"/>
      <c r="T67" s="75"/>
      <c r="U67" s="75"/>
      <c r="V67" s="75">
        <v>1</v>
      </c>
      <c r="W67" s="75"/>
      <c r="X67" s="75"/>
      <c r="Y67" s="75"/>
      <c r="Z67" s="26">
        <f>SUM(F67:Y67)</f>
        <v>4</v>
      </c>
      <c r="AA67" s="5">
        <f>SUMPRODUCT(F67:Y67,$F$85:$Y$85)</f>
        <v>69.696969696969703</v>
      </c>
    </row>
    <row r="68" spans="1:27">
      <c r="A68" s="39">
        <v>55</v>
      </c>
      <c r="B68" s="57" t="s">
        <v>62</v>
      </c>
      <c r="C68" s="56">
        <v>2009</v>
      </c>
      <c r="D68" s="56" t="s">
        <v>27</v>
      </c>
      <c r="E68" s="56" t="s">
        <v>29</v>
      </c>
      <c r="F68" s="75">
        <v>1</v>
      </c>
      <c r="G68" s="75"/>
      <c r="H68" s="75"/>
      <c r="I68" s="75"/>
      <c r="J68" s="75">
        <v>1</v>
      </c>
      <c r="K68" s="75"/>
      <c r="L68" s="75"/>
      <c r="M68" s="75"/>
      <c r="N68" s="75"/>
      <c r="O68" s="75"/>
      <c r="P68" s="75"/>
      <c r="Q68" s="75"/>
      <c r="R68" s="75">
        <v>1</v>
      </c>
      <c r="S68" s="75"/>
      <c r="T68" s="75"/>
      <c r="U68" s="75"/>
      <c r="V68" s="75">
        <v>1</v>
      </c>
      <c r="W68" s="6"/>
      <c r="X68" s="6"/>
      <c r="Y68" s="6"/>
      <c r="Z68" s="26">
        <f>SUM(F68:Y68)</f>
        <v>4</v>
      </c>
      <c r="AA68" s="5">
        <f>SUMPRODUCT(F68:Y68,$F$85:$Y$85)</f>
        <v>68.181818181818187</v>
      </c>
    </row>
    <row r="69" spans="1:27">
      <c r="A69" s="39">
        <v>56</v>
      </c>
      <c r="B69" s="55" t="s">
        <v>101</v>
      </c>
      <c r="C69" s="78">
        <v>2005</v>
      </c>
      <c r="D69" s="78" t="s">
        <v>34</v>
      </c>
      <c r="E69" s="56" t="s">
        <v>51</v>
      </c>
      <c r="F69" s="75">
        <v>1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>
        <v>1</v>
      </c>
      <c r="S69" s="75"/>
      <c r="T69" s="75"/>
      <c r="U69" s="75"/>
      <c r="V69" s="75"/>
      <c r="W69" s="75">
        <v>1</v>
      </c>
      <c r="X69" s="75"/>
      <c r="Y69" s="75"/>
      <c r="Z69" s="26">
        <f>SUM(F69:Y69)</f>
        <v>3</v>
      </c>
      <c r="AA69" s="5">
        <f>SUMPRODUCT(F69:Y69,$F$85:$Y$85)</f>
        <v>58.658008658008661</v>
      </c>
    </row>
    <row r="70" spans="1:27">
      <c r="A70" s="39">
        <v>57</v>
      </c>
      <c r="B70" s="55" t="s">
        <v>146</v>
      </c>
      <c r="C70" s="78">
        <v>2006</v>
      </c>
      <c r="D70" s="78" t="s">
        <v>27</v>
      </c>
      <c r="E70" s="56" t="s">
        <v>30</v>
      </c>
      <c r="F70" s="75"/>
      <c r="G70" s="75"/>
      <c r="H70" s="75"/>
      <c r="I70" s="75"/>
      <c r="J70" s="75"/>
      <c r="K70" s="75"/>
      <c r="L70" s="75"/>
      <c r="M70" s="75"/>
      <c r="N70" s="75">
        <v>1</v>
      </c>
      <c r="O70" s="75"/>
      <c r="P70" s="75"/>
      <c r="Q70" s="75"/>
      <c r="R70" s="75">
        <v>1</v>
      </c>
      <c r="S70" s="75"/>
      <c r="T70" s="75"/>
      <c r="U70" s="75"/>
      <c r="V70" s="75">
        <v>1</v>
      </c>
      <c r="W70" s="75"/>
      <c r="X70" s="75"/>
      <c r="Y70" s="75"/>
      <c r="Z70" s="26">
        <f>SUM(F70:Y70)</f>
        <v>3</v>
      </c>
      <c r="AA70" s="5">
        <f>SUMPRODUCT(F70:Y70,$F$85:$Y$85)</f>
        <v>53.030303030303031</v>
      </c>
    </row>
    <row r="71" spans="1:27">
      <c r="A71" s="39">
        <v>58</v>
      </c>
      <c r="B71" s="55" t="s">
        <v>162</v>
      </c>
      <c r="C71" s="56">
        <v>2007</v>
      </c>
      <c r="D71" s="56" t="s">
        <v>27</v>
      </c>
      <c r="E71" s="56" t="s">
        <v>70</v>
      </c>
      <c r="F71" s="75"/>
      <c r="G71" s="75"/>
      <c r="H71" s="75"/>
      <c r="I71" s="75"/>
      <c r="J71" s="75">
        <v>1</v>
      </c>
      <c r="K71" s="75"/>
      <c r="L71" s="75"/>
      <c r="M71" s="75"/>
      <c r="N71" s="75"/>
      <c r="O71" s="75"/>
      <c r="P71" s="75"/>
      <c r="Q71" s="75"/>
      <c r="R71" s="75">
        <v>1</v>
      </c>
      <c r="S71" s="75"/>
      <c r="T71" s="75"/>
      <c r="U71" s="75"/>
      <c r="V71" s="75">
        <v>1</v>
      </c>
      <c r="W71" s="75"/>
      <c r="X71" s="75"/>
      <c r="Y71" s="75"/>
      <c r="Z71" s="26">
        <f>SUM(F71:Y71)</f>
        <v>3</v>
      </c>
      <c r="AA71" s="5">
        <f>SUMPRODUCT(F71:Y71,$F$85:$Y$85)</f>
        <v>51.515151515151516</v>
      </c>
    </row>
    <row r="72" spans="1:27">
      <c r="A72" s="39">
        <v>58</v>
      </c>
      <c r="B72" s="55" t="s">
        <v>147</v>
      </c>
      <c r="C72" s="78">
        <v>2006</v>
      </c>
      <c r="D72" s="78" t="s">
        <v>27</v>
      </c>
      <c r="E72" s="56" t="s">
        <v>30</v>
      </c>
      <c r="F72" s="75"/>
      <c r="G72" s="75"/>
      <c r="H72" s="75"/>
      <c r="I72" s="75"/>
      <c r="J72" s="75">
        <v>1</v>
      </c>
      <c r="K72" s="75"/>
      <c r="L72" s="75"/>
      <c r="M72" s="75"/>
      <c r="N72" s="75">
        <v>1</v>
      </c>
      <c r="O72" s="75"/>
      <c r="P72" s="75"/>
      <c r="Q72" s="75"/>
      <c r="R72" s="75"/>
      <c r="S72" s="75"/>
      <c r="T72" s="75"/>
      <c r="U72" s="75"/>
      <c r="V72" s="75">
        <v>1</v>
      </c>
      <c r="W72" s="75"/>
      <c r="X72" s="75"/>
      <c r="Y72" s="75"/>
      <c r="Z72" s="26">
        <f>SUM(F72:Y72)</f>
        <v>3</v>
      </c>
      <c r="AA72" s="5">
        <f>SUMPRODUCT(F72:Y72,$F$85:$Y$85)</f>
        <v>51.515151515151516</v>
      </c>
    </row>
    <row r="73" spans="1:27">
      <c r="A73" s="39">
        <v>60</v>
      </c>
      <c r="B73" s="57" t="s">
        <v>145</v>
      </c>
      <c r="C73" s="56">
        <v>2009</v>
      </c>
      <c r="D73" s="56" t="s">
        <v>27</v>
      </c>
      <c r="E73" s="56" t="s">
        <v>45</v>
      </c>
      <c r="F73" s="75">
        <v>1</v>
      </c>
      <c r="G73" s="75"/>
      <c r="H73" s="75"/>
      <c r="I73" s="75"/>
      <c r="J73" s="75">
        <v>1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>
        <v>1</v>
      </c>
      <c r="W73" s="6"/>
      <c r="X73" s="6"/>
      <c r="Y73" s="6"/>
      <c r="Z73" s="26">
        <f>SUM(F73:Y73)</f>
        <v>3</v>
      </c>
      <c r="AA73" s="5">
        <f>SUMPRODUCT(F73:Y73,$F$85:$Y$85)</f>
        <v>50</v>
      </c>
    </row>
    <row r="74" spans="1:27">
      <c r="A74" s="39">
        <v>60</v>
      </c>
      <c r="B74" s="57" t="s">
        <v>135</v>
      </c>
      <c r="C74" s="56">
        <v>2010</v>
      </c>
      <c r="D74" s="56" t="s">
        <v>27</v>
      </c>
      <c r="E74" s="56" t="s">
        <v>68</v>
      </c>
      <c r="F74" s="75">
        <v>1</v>
      </c>
      <c r="G74" s="75"/>
      <c r="H74" s="75"/>
      <c r="I74" s="75"/>
      <c r="J74" s="75">
        <v>1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>
        <v>1</v>
      </c>
      <c r="W74" s="6"/>
      <c r="X74" s="6"/>
      <c r="Y74" s="6"/>
      <c r="Z74" s="26">
        <f>SUM(F74:Y74)</f>
        <v>3</v>
      </c>
      <c r="AA74" s="5">
        <f>SUMPRODUCT(F74:Y74,$F$85:$Y$85)</f>
        <v>50</v>
      </c>
    </row>
    <row r="75" spans="1:27">
      <c r="A75" s="39">
        <v>60</v>
      </c>
      <c r="B75" s="55" t="s">
        <v>134</v>
      </c>
      <c r="C75" s="56">
        <v>2007</v>
      </c>
      <c r="D75" s="56" t="s">
        <v>27</v>
      </c>
      <c r="E75" s="56" t="s">
        <v>68</v>
      </c>
      <c r="F75" s="75">
        <v>1</v>
      </c>
      <c r="G75" s="75"/>
      <c r="H75" s="75"/>
      <c r="I75" s="75"/>
      <c r="J75" s="75">
        <v>1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>
        <v>1</v>
      </c>
      <c r="W75" s="75"/>
      <c r="X75" s="75"/>
      <c r="Y75" s="75"/>
      <c r="Z75" s="50">
        <f>SUM(F75:Y75)</f>
        <v>3</v>
      </c>
      <c r="AA75" s="5">
        <f>SUMPRODUCT(F75:Y75,$F$85:$Y$85)</f>
        <v>50</v>
      </c>
    </row>
    <row r="76" spans="1:27">
      <c r="A76" s="39">
        <v>60</v>
      </c>
      <c r="B76" s="57" t="s">
        <v>142</v>
      </c>
      <c r="C76" s="56">
        <v>2004</v>
      </c>
      <c r="D76" s="56" t="s">
        <v>27</v>
      </c>
      <c r="E76" s="56" t="s">
        <v>45</v>
      </c>
      <c r="F76" s="75">
        <v>1</v>
      </c>
      <c r="G76" s="75"/>
      <c r="H76" s="75"/>
      <c r="I76" s="75"/>
      <c r="J76" s="75">
        <v>1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>
        <v>1</v>
      </c>
      <c r="W76" s="75"/>
      <c r="X76" s="75"/>
      <c r="Y76" s="75"/>
      <c r="Z76" s="26">
        <f>SUM(F76:Y76)</f>
        <v>3</v>
      </c>
      <c r="AA76" s="5">
        <f>SUMPRODUCT(F76:Y76,$F$85:$Y$85)</f>
        <v>50</v>
      </c>
    </row>
    <row r="77" spans="1:27">
      <c r="A77" s="39">
        <v>64</v>
      </c>
      <c r="B77" s="55" t="s">
        <v>144</v>
      </c>
      <c r="C77" s="56">
        <v>2007</v>
      </c>
      <c r="D77" s="56" t="s">
        <v>27</v>
      </c>
      <c r="E77" s="56" t="s">
        <v>45</v>
      </c>
      <c r="F77" s="75">
        <v>1</v>
      </c>
      <c r="G77" s="75"/>
      <c r="H77" s="75"/>
      <c r="I77" s="75"/>
      <c r="J77" s="75">
        <v>1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26">
        <f>SUM(F77:Y77)</f>
        <v>2</v>
      </c>
      <c r="AA77" s="5">
        <f>SUMPRODUCT(F77:Y77,$F$85:$Y$85)</f>
        <v>33.333333333333336</v>
      </c>
    </row>
    <row r="78" spans="1:27">
      <c r="A78" s="39">
        <v>64</v>
      </c>
      <c r="B78" s="55" t="s">
        <v>151</v>
      </c>
      <c r="C78" s="56">
        <v>2008</v>
      </c>
      <c r="D78" s="56" t="s">
        <v>27</v>
      </c>
      <c r="E78" s="56" t="s">
        <v>30</v>
      </c>
      <c r="F78" s="75"/>
      <c r="G78" s="75"/>
      <c r="H78" s="75"/>
      <c r="I78" s="75"/>
      <c r="J78" s="75">
        <v>1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>
        <v>1</v>
      </c>
      <c r="W78" s="75"/>
      <c r="X78" s="75"/>
      <c r="Y78" s="75"/>
      <c r="Z78" s="26">
        <f>SUM(F78:Y78)</f>
        <v>2</v>
      </c>
      <c r="AA78" s="5">
        <f>SUMPRODUCT(F78:Y78,$F$85:$Y$85)</f>
        <v>33.333333333333336</v>
      </c>
    </row>
    <row r="79" spans="1:27">
      <c r="A79" s="39">
        <v>66</v>
      </c>
      <c r="B79" s="57" t="s">
        <v>123</v>
      </c>
      <c r="C79" s="56">
        <v>2009</v>
      </c>
      <c r="D79" s="56" t="s">
        <v>27</v>
      </c>
      <c r="E79" s="56" t="s">
        <v>28</v>
      </c>
      <c r="F79" s="75">
        <v>1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6"/>
      <c r="X79" s="6"/>
      <c r="Y79" s="6"/>
      <c r="Z79" s="26">
        <f>SUM(F79:Y79)</f>
        <v>1</v>
      </c>
      <c r="AA79" s="5">
        <f>SUMPRODUCT(F79:Y79,$F$85:$Y$85)</f>
        <v>16.666666666666668</v>
      </c>
    </row>
    <row r="80" spans="1:27">
      <c r="A80" s="39">
        <v>66</v>
      </c>
      <c r="B80" s="55" t="s">
        <v>129</v>
      </c>
      <c r="C80" s="56">
        <v>2010</v>
      </c>
      <c r="D80" s="56" t="s">
        <v>27</v>
      </c>
      <c r="E80" s="56" t="s">
        <v>68</v>
      </c>
      <c r="F80" s="75">
        <v>1</v>
      </c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6"/>
      <c r="X80" s="6"/>
      <c r="Y80" s="6"/>
      <c r="Z80" s="26">
        <f>SUM(F80:Y80)</f>
        <v>1</v>
      </c>
      <c r="AA80" s="5">
        <f>SUMPRODUCT(F80:Y80,$F$85:$Y$85)</f>
        <v>16.666666666666668</v>
      </c>
    </row>
    <row r="81" spans="1:27">
      <c r="A81" s="39">
        <v>66</v>
      </c>
      <c r="B81" s="55" t="s">
        <v>133</v>
      </c>
      <c r="C81" s="56">
        <v>2007</v>
      </c>
      <c r="D81" s="56" t="s">
        <v>27</v>
      </c>
      <c r="E81" s="56" t="s">
        <v>68</v>
      </c>
      <c r="F81" s="75">
        <v>0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>
        <v>1</v>
      </c>
      <c r="W81" s="75"/>
      <c r="X81" s="75"/>
      <c r="Y81" s="75"/>
      <c r="Z81" s="26">
        <f>SUM(F81:Y81)</f>
        <v>1</v>
      </c>
      <c r="AA81" s="5">
        <f>SUMPRODUCT(F81:Y81,$F$85:$Y$85)</f>
        <v>16.666666666666668</v>
      </c>
    </row>
    <row r="82" spans="1:27">
      <c r="A82" s="39">
        <v>69</v>
      </c>
      <c r="B82" s="57" t="s">
        <v>122</v>
      </c>
      <c r="C82" s="56">
        <v>2009</v>
      </c>
      <c r="D82" s="56" t="s">
        <v>27</v>
      </c>
      <c r="E82" s="56" t="s">
        <v>28</v>
      </c>
      <c r="F82" s="75">
        <v>0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6"/>
      <c r="X82" s="6"/>
      <c r="Y82" s="6"/>
      <c r="Z82" s="26">
        <f>SUM(F82:Y82)</f>
        <v>0</v>
      </c>
      <c r="AA82" s="5">
        <f>SUMPRODUCT(F82:Y82,$F$85:$Y$85)</f>
        <v>0</v>
      </c>
    </row>
    <row r="83" spans="1:27">
      <c r="A83" s="39">
        <v>69</v>
      </c>
      <c r="B83" s="55" t="s">
        <v>132</v>
      </c>
      <c r="C83" s="56">
        <v>2008</v>
      </c>
      <c r="D83" s="56" t="s">
        <v>27</v>
      </c>
      <c r="E83" s="56" t="s">
        <v>68</v>
      </c>
      <c r="F83" s="75">
        <v>0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26">
        <f>SUM(F83:Y83)</f>
        <v>0</v>
      </c>
      <c r="AA83" s="5">
        <f>SUMPRODUCT(F83:Y83,$F$85:$Y$85)</f>
        <v>0</v>
      </c>
    </row>
    <row r="84" spans="1:27" ht="15.75" hidden="1">
      <c r="A84" s="39">
        <v>71</v>
      </c>
      <c r="B84" s="4" t="s">
        <v>9</v>
      </c>
      <c r="C84" s="4"/>
      <c r="D84" s="4"/>
      <c r="E84" s="9"/>
      <c r="F84" s="4">
        <f>SUM(F14:F83)</f>
        <v>60</v>
      </c>
      <c r="G84" s="4">
        <f>SUM(G14:G83)</f>
        <v>25</v>
      </c>
      <c r="H84" s="4">
        <f>SUM(H14:H83)</f>
        <v>6</v>
      </c>
      <c r="I84" s="4">
        <f>SUM(I14:I83)</f>
        <v>4</v>
      </c>
      <c r="J84" s="4">
        <f>SUM(J14:J83)</f>
        <v>60</v>
      </c>
      <c r="K84" s="4">
        <f>SUM(K14:K83)</f>
        <v>18</v>
      </c>
      <c r="L84" s="4">
        <f>SUM(L14:L83)</f>
        <v>6</v>
      </c>
      <c r="M84" s="4">
        <f>SUM(M14:M83)</f>
        <v>4</v>
      </c>
      <c r="N84" s="4">
        <f>SUM(N14:N83)</f>
        <v>55</v>
      </c>
      <c r="O84" s="4">
        <f>SUM(O14:O83)</f>
        <v>17</v>
      </c>
      <c r="P84" s="4">
        <f>SUM(P14:P83)</f>
        <v>8</v>
      </c>
      <c r="Q84" s="4">
        <f>SUM(Q14:Q83)</f>
        <v>4</v>
      </c>
      <c r="R84" s="4">
        <f>SUM(R14:R83)</f>
        <v>55</v>
      </c>
      <c r="S84" s="4">
        <f>SUM(S14:S83)</f>
        <v>18</v>
      </c>
      <c r="T84" s="4">
        <f>SUM(T14:T83)</f>
        <v>5</v>
      </c>
      <c r="U84" s="4">
        <f>SUM(U14:U83)</f>
        <v>2</v>
      </c>
      <c r="V84" s="4">
        <f>SUM(V14:V83)</f>
        <v>60</v>
      </c>
      <c r="W84" s="4">
        <f>SUM(W14:W83)</f>
        <v>42</v>
      </c>
      <c r="X84" s="4">
        <f>SUM(X14:X83)</f>
        <v>7</v>
      </c>
      <c r="Y84" s="4">
        <f>SUM(Y14:Y83)</f>
        <v>6</v>
      </c>
      <c r="Z84" s="48"/>
      <c r="AA84" s="4"/>
    </row>
    <row r="85" spans="1:27" hidden="1">
      <c r="A85" s="39">
        <v>72</v>
      </c>
      <c r="B85" s="1" t="s">
        <v>10</v>
      </c>
      <c r="C85" s="1"/>
      <c r="D85" s="1"/>
      <c r="E85" s="1"/>
      <c r="F85" s="10">
        <f t="shared" ref="F85:Y85" si="0">IF(F84=0,0,$A$12/F84)</f>
        <v>16.666666666666668</v>
      </c>
      <c r="G85" s="10">
        <f t="shared" si="0"/>
        <v>40</v>
      </c>
      <c r="H85" s="10">
        <f t="shared" si="0"/>
        <v>166.66666666666666</v>
      </c>
      <c r="I85" s="10">
        <f t="shared" si="0"/>
        <v>250</v>
      </c>
      <c r="J85" s="10">
        <f t="shared" si="0"/>
        <v>16.666666666666668</v>
      </c>
      <c r="K85" s="10">
        <f t="shared" si="0"/>
        <v>55.555555555555557</v>
      </c>
      <c r="L85" s="10">
        <f t="shared" si="0"/>
        <v>166.66666666666666</v>
      </c>
      <c r="M85" s="10">
        <f t="shared" si="0"/>
        <v>250</v>
      </c>
      <c r="N85" s="10">
        <f t="shared" si="0"/>
        <v>18.181818181818183</v>
      </c>
      <c r="O85" s="10">
        <f t="shared" si="0"/>
        <v>58.823529411764703</v>
      </c>
      <c r="P85" s="10">
        <f t="shared" si="0"/>
        <v>125</v>
      </c>
      <c r="Q85" s="10">
        <f t="shared" si="0"/>
        <v>250</v>
      </c>
      <c r="R85" s="10">
        <f t="shared" si="0"/>
        <v>18.181818181818183</v>
      </c>
      <c r="S85" s="10">
        <f t="shared" si="0"/>
        <v>55.555555555555557</v>
      </c>
      <c r="T85" s="10">
        <f t="shared" si="0"/>
        <v>200</v>
      </c>
      <c r="U85" s="10">
        <f t="shared" si="0"/>
        <v>500</v>
      </c>
      <c r="V85" s="10">
        <f t="shared" si="0"/>
        <v>16.666666666666668</v>
      </c>
      <c r="W85" s="10">
        <f t="shared" si="0"/>
        <v>23.80952380952381</v>
      </c>
      <c r="X85" s="10">
        <f t="shared" si="0"/>
        <v>142.85714285714286</v>
      </c>
      <c r="Y85" s="10">
        <f t="shared" si="0"/>
        <v>166.66666666666666</v>
      </c>
      <c r="Z85" s="47"/>
      <c r="AA85" s="1"/>
    </row>
    <row r="87" spans="1:27">
      <c r="B87" s="31" t="s">
        <v>21</v>
      </c>
      <c r="C87" s="32"/>
      <c r="D87" s="32"/>
      <c r="E87" s="1" t="s">
        <v>80</v>
      </c>
      <c r="F87" s="32"/>
      <c r="G87" s="33"/>
      <c r="H87" s="33"/>
      <c r="I87" s="34"/>
      <c r="J87" s="35"/>
      <c r="K87" s="35"/>
    </row>
    <row r="88" spans="1:27" ht="18">
      <c r="B88" s="1" t="s">
        <v>22</v>
      </c>
      <c r="C88" s="1"/>
      <c r="D88" s="1"/>
      <c r="E88" s="36" t="s">
        <v>23</v>
      </c>
      <c r="F88" s="36"/>
      <c r="G88" s="47"/>
      <c r="H88" s="47"/>
      <c r="I88" s="37"/>
      <c r="J88" s="35"/>
      <c r="K88" s="35"/>
    </row>
  </sheetData>
  <sortState ref="B14:AA83">
    <sortCondition descending="1" ref="AA14:AA83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22" bottom="0.28000000000000003" header="0.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selection sqref="A1:AA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27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7" ht="15.75">
      <c r="J10" s="16"/>
      <c r="K10" s="16"/>
      <c r="L10" s="17"/>
      <c r="M10" s="18"/>
      <c r="N10" s="15"/>
      <c r="R10" t="s">
        <v>84</v>
      </c>
      <c r="V10" s="16"/>
      <c r="W10" s="16"/>
      <c r="X10" s="17"/>
      <c r="Y10" s="18"/>
      <c r="Z10" s="15"/>
    </row>
    <row r="12" spans="1:27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</row>
    <row r="13" spans="1:27">
      <c r="A13" s="2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4">
        <v>18</v>
      </c>
      <c r="X13" s="4">
        <v>19</v>
      </c>
      <c r="Y13" s="29">
        <v>20</v>
      </c>
      <c r="Z13" s="26" t="s">
        <v>6</v>
      </c>
      <c r="AA13" s="26" t="s">
        <v>7</v>
      </c>
    </row>
    <row r="14" spans="1:27">
      <c r="A14" s="104">
        <v>1</v>
      </c>
      <c r="B14" s="103" t="s">
        <v>159</v>
      </c>
      <c r="C14" s="96">
        <v>2009</v>
      </c>
      <c r="D14" s="96" t="s">
        <v>27</v>
      </c>
      <c r="E14" s="96" t="s">
        <v>70</v>
      </c>
      <c r="F14" s="98">
        <v>1</v>
      </c>
      <c r="G14" s="98"/>
      <c r="H14" s="98"/>
      <c r="I14" s="98"/>
      <c r="J14" s="98">
        <v>1</v>
      </c>
      <c r="K14" s="98"/>
      <c r="L14" s="98"/>
      <c r="M14" s="98"/>
      <c r="N14" s="98">
        <v>1</v>
      </c>
      <c r="O14" s="98"/>
      <c r="P14" s="98"/>
      <c r="Q14" s="98"/>
      <c r="R14" s="98">
        <v>1</v>
      </c>
      <c r="S14" s="98">
        <v>1</v>
      </c>
      <c r="T14" s="98"/>
      <c r="U14" s="98"/>
      <c r="V14" s="98">
        <v>1</v>
      </c>
      <c r="W14" s="99">
        <v>1</v>
      </c>
      <c r="X14" s="99"/>
      <c r="Y14" s="99"/>
      <c r="Z14" s="101">
        <f t="shared" ref="Z14:Z28" si="0">SUM(F14:Y14)</f>
        <v>7</v>
      </c>
      <c r="AA14" s="102">
        <f t="shared" ref="AA14:AA28" si="1">SUMPRODUCT(F14:Y14,$F$30:$Y$30)</f>
        <v>1656.7821067821069</v>
      </c>
    </row>
    <row r="15" spans="1:27">
      <c r="A15" s="104">
        <v>2</v>
      </c>
      <c r="B15" s="103" t="s">
        <v>60</v>
      </c>
      <c r="C15" s="96">
        <v>2009</v>
      </c>
      <c r="D15" s="96" t="s">
        <v>27</v>
      </c>
      <c r="E15" s="96" t="s">
        <v>28</v>
      </c>
      <c r="F15" s="98">
        <v>1</v>
      </c>
      <c r="G15" s="98"/>
      <c r="H15" s="98"/>
      <c r="I15" s="98"/>
      <c r="J15" s="98">
        <v>1</v>
      </c>
      <c r="K15" s="98"/>
      <c r="L15" s="98"/>
      <c r="M15" s="98"/>
      <c r="N15" s="98">
        <v>1</v>
      </c>
      <c r="O15" s="98"/>
      <c r="P15" s="98"/>
      <c r="Q15" s="98"/>
      <c r="R15" s="98">
        <v>1</v>
      </c>
      <c r="S15" s="98"/>
      <c r="T15" s="98"/>
      <c r="U15" s="98"/>
      <c r="V15" s="98">
        <v>1</v>
      </c>
      <c r="W15" s="99">
        <v>1</v>
      </c>
      <c r="X15" s="99"/>
      <c r="Y15" s="99"/>
      <c r="Z15" s="101">
        <f t="shared" si="0"/>
        <v>6</v>
      </c>
      <c r="AA15" s="102">
        <f t="shared" si="1"/>
        <v>656.78210678210678</v>
      </c>
    </row>
    <row r="16" spans="1:27">
      <c r="A16" s="104">
        <v>2</v>
      </c>
      <c r="B16" s="103" t="s">
        <v>158</v>
      </c>
      <c r="C16" s="96">
        <v>2009</v>
      </c>
      <c r="D16" s="96" t="s">
        <v>27</v>
      </c>
      <c r="E16" s="96" t="s">
        <v>70</v>
      </c>
      <c r="F16" s="98">
        <v>1</v>
      </c>
      <c r="G16" s="98"/>
      <c r="H16" s="98"/>
      <c r="I16" s="98"/>
      <c r="J16" s="98">
        <v>1</v>
      </c>
      <c r="K16" s="98"/>
      <c r="L16" s="98"/>
      <c r="M16" s="98"/>
      <c r="N16" s="98">
        <v>1</v>
      </c>
      <c r="O16" s="98"/>
      <c r="P16" s="98"/>
      <c r="Q16" s="98"/>
      <c r="R16" s="98">
        <v>1</v>
      </c>
      <c r="S16" s="98"/>
      <c r="T16" s="98"/>
      <c r="U16" s="98"/>
      <c r="V16" s="98">
        <v>1</v>
      </c>
      <c r="W16" s="99">
        <v>1</v>
      </c>
      <c r="X16" s="99"/>
      <c r="Y16" s="99"/>
      <c r="Z16" s="101">
        <f t="shared" si="0"/>
        <v>6</v>
      </c>
      <c r="AA16" s="102">
        <f t="shared" si="1"/>
        <v>656.78210678210678</v>
      </c>
    </row>
    <row r="17" spans="1:27">
      <c r="A17" s="104">
        <v>2</v>
      </c>
      <c r="B17" s="95" t="s">
        <v>69</v>
      </c>
      <c r="C17" s="96">
        <v>2009</v>
      </c>
      <c r="D17" s="96" t="s">
        <v>27</v>
      </c>
      <c r="E17" s="96" t="s">
        <v>70</v>
      </c>
      <c r="F17" s="98">
        <v>1</v>
      </c>
      <c r="G17" s="98"/>
      <c r="H17" s="98"/>
      <c r="I17" s="98"/>
      <c r="J17" s="98">
        <v>1</v>
      </c>
      <c r="K17" s="98"/>
      <c r="L17" s="98"/>
      <c r="M17" s="98"/>
      <c r="N17" s="98">
        <v>1</v>
      </c>
      <c r="O17" s="98"/>
      <c r="P17" s="98"/>
      <c r="Q17" s="98"/>
      <c r="R17" s="98">
        <v>1</v>
      </c>
      <c r="S17" s="98"/>
      <c r="T17" s="98"/>
      <c r="U17" s="98"/>
      <c r="V17" s="98">
        <v>1</v>
      </c>
      <c r="W17" s="99">
        <v>1</v>
      </c>
      <c r="X17" s="99"/>
      <c r="Y17" s="99"/>
      <c r="Z17" s="101">
        <f t="shared" si="0"/>
        <v>6</v>
      </c>
      <c r="AA17" s="102">
        <f t="shared" si="1"/>
        <v>656.78210678210678</v>
      </c>
    </row>
    <row r="18" spans="1:27">
      <c r="A18" s="104">
        <v>2</v>
      </c>
      <c r="B18" s="95" t="s">
        <v>75</v>
      </c>
      <c r="C18" s="96">
        <v>2009</v>
      </c>
      <c r="D18" s="96" t="s">
        <v>27</v>
      </c>
      <c r="E18" s="96" t="s">
        <v>70</v>
      </c>
      <c r="F18" s="98">
        <v>1</v>
      </c>
      <c r="G18" s="98"/>
      <c r="H18" s="98"/>
      <c r="I18" s="98"/>
      <c r="J18" s="98">
        <v>1</v>
      </c>
      <c r="K18" s="98"/>
      <c r="L18" s="98"/>
      <c r="M18" s="98"/>
      <c r="N18" s="98">
        <v>1</v>
      </c>
      <c r="O18" s="98"/>
      <c r="P18" s="98"/>
      <c r="Q18" s="98"/>
      <c r="R18" s="98">
        <v>1</v>
      </c>
      <c r="S18" s="98"/>
      <c r="T18" s="98"/>
      <c r="U18" s="98"/>
      <c r="V18" s="98">
        <v>1</v>
      </c>
      <c r="W18" s="99">
        <v>1</v>
      </c>
      <c r="X18" s="99"/>
      <c r="Y18" s="99"/>
      <c r="Z18" s="101">
        <f t="shared" si="0"/>
        <v>6</v>
      </c>
      <c r="AA18" s="102">
        <f t="shared" si="1"/>
        <v>656.78210678210678</v>
      </c>
    </row>
    <row r="19" spans="1:27">
      <c r="A19" s="39">
        <v>6</v>
      </c>
      <c r="B19" s="57" t="s">
        <v>152</v>
      </c>
      <c r="C19" s="56">
        <v>2009</v>
      </c>
      <c r="D19" s="56" t="s">
        <v>27</v>
      </c>
      <c r="E19" s="56" t="s">
        <v>30</v>
      </c>
      <c r="F19" s="75">
        <v>1</v>
      </c>
      <c r="G19" s="75"/>
      <c r="H19" s="75"/>
      <c r="I19" s="75"/>
      <c r="J19" s="75">
        <v>1</v>
      </c>
      <c r="K19" s="75"/>
      <c r="L19" s="75"/>
      <c r="M19" s="75"/>
      <c r="N19" s="75">
        <v>1</v>
      </c>
      <c r="O19" s="75"/>
      <c r="P19" s="75"/>
      <c r="Q19" s="75"/>
      <c r="R19" s="75">
        <v>1</v>
      </c>
      <c r="S19" s="75"/>
      <c r="T19" s="75"/>
      <c r="U19" s="75"/>
      <c r="V19" s="75">
        <v>1</v>
      </c>
      <c r="W19" s="6"/>
      <c r="X19" s="6"/>
      <c r="Y19" s="6"/>
      <c r="Z19" s="7">
        <f t="shared" si="0"/>
        <v>5</v>
      </c>
      <c r="AA19" s="8">
        <f t="shared" si="1"/>
        <v>456.78210678210678</v>
      </c>
    </row>
    <row r="20" spans="1:27">
      <c r="A20" s="39">
        <v>6</v>
      </c>
      <c r="B20" s="55" t="s">
        <v>109</v>
      </c>
      <c r="C20" s="56">
        <v>2009</v>
      </c>
      <c r="D20" s="56" t="s">
        <v>27</v>
      </c>
      <c r="E20" s="56" t="s">
        <v>29</v>
      </c>
      <c r="F20" s="75">
        <v>1</v>
      </c>
      <c r="G20" s="75"/>
      <c r="H20" s="75"/>
      <c r="I20" s="75"/>
      <c r="J20" s="75">
        <v>1</v>
      </c>
      <c r="K20" s="75"/>
      <c r="L20" s="75"/>
      <c r="M20" s="75"/>
      <c r="N20" s="75">
        <v>1</v>
      </c>
      <c r="O20" s="75"/>
      <c r="P20" s="75"/>
      <c r="Q20" s="75"/>
      <c r="R20" s="75">
        <v>1</v>
      </c>
      <c r="S20" s="75"/>
      <c r="T20" s="75"/>
      <c r="U20" s="75"/>
      <c r="V20" s="75">
        <v>1</v>
      </c>
      <c r="W20" s="6"/>
      <c r="X20" s="6"/>
      <c r="Y20" s="6"/>
      <c r="Z20" s="7">
        <f t="shared" si="0"/>
        <v>5</v>
      </c>
      <c r="AA20" s="8">
        <f t="shared" si="1"/>
        <v>456.78210678210678</v>
      </c>
    </row>
    <row r="21" spans="1:27">
      <c r="A21" s="39">
        <v>6</v>
      </c>
      <c r="B21" s="55" t="s">
        <v>59</v>
      </c>
      <c r="C21" s="56">
        <v>2011</v>
      </c>
      <c r="D21" s="56" t="s">
        <v>27</v>
      </c>
      <c r="E21" s="56" t="s">
        <v>28</v>
      </c>
      <c r="F21" s="75">
        <v>1</v>
      </c>
      <c r="G21" s="75"/>
      <c r="H21" s="75"/>
      <c r="I21" s="75"/>
      <c r="J21" s="75">
        <v>1</v>
      </c>
      <c r="K21" s="75"/>
      <c r="L21" s="75"/>
      <c r="M21" s="75"/>
      <c r="N21" s="75">
        <v>1</v>
      </c>
      <c r="O21" s="75"/>
      <c r="P21" s="75"/>
      <c r="Q21" s="75"/>
      <c r="R21" s="75">
        <v>1</v>
      </c>
      <c r="S21" s="75"/>
      <c r="T21" s="75"/>
      <c r="U21" s="75"/>
      <c r="V21" s="75">
        <v>1</v>
      </c>
      <c r="W21" s="6"/>
      <c r="X21" s="6"/>
      <c r="Y21" s="6"/>
      <c r="Z21" s="7">
        <f t="shared" si="0"/>
        <v>5</v>
      </c>
      <c r="AA21" s="8">
        <f t="shared" si="1"/>
        <v>456.78210678210678</v>
      </c>
    </row>
    <row r="22" spans="1:27">
      <c r="A22" s="39">
        <v>11</v>
      </c>
      <c r="B22" s="55" t="s">
        <v>136</v>
      </c>
      <c r="C22" s="56">
        <v>2009</v>
      </c>
      <c r="D22" s="56" t="s">
        <v>27</v>
      </c>
      <c r="E22" s="56" t="s">
        <v>68</v>
      </c>
      <c r="F22" s="75">
        <v>1</v>
      </c>
      <c r="G22" s="75"/>
      <c r="H22" s="75"/>
      <c r="I22" s="75"/>
      <c r="J22" s="75">
        <v>1</v>
      </c>
      <c r="K22" s="75"/>
      <c r="L22" s="75"/>
      <c r="M22" s="75"/>
      <c r="N22" s="75">
        <v>1</v>
      </c>
      <c r="O22" s="75"/>
      <c r="P22" s="75"/>
      <c r="Q22" s="75"/>
      <c r="R22" s="75">
        <v>1</v>
      </c>
      <c r="S22" s="75"/>
      <c r="T22" s="75"/>
      <c r="U22" s="75"/>
      <c r="V22" s="75"/>
      <c r="W22" s="6"/>
      <c r="X22" s="6"/>
      <c r="Y22" s="6"/>
      <c r="Z22" s="7">
        <f t="shared" si="0"/>
        <v>4</v>
      </c>
      <c r="AA22" s="8">
        <f t="shared" si="1"/>
        <v>365.8730158730159</v>
      </c>
    </row>
    <row r="23" spans="1:27">
      <c r="A23" s="39">
        <v>12</v>
      </c>
      <c r="B23" s="57" t="s">
        <v>62</v>
      </c>
      <c r="C23" s="56">
        <v>2009</v>
      </c>
      <c r="D23" s="56" t="s">
        <v>27</v>
      </c>
      <c r="E23" s="56" t="s">
        <v>29</v>
      </c>
      <c r="F23" s="75">
        <v>1</v>
      </c>
      <c r="G23" s="75"/>
      <c r="H23" s="75"/>
      <c r="I23" s="75"/>
      <c r="J23" s="75">
        <v>1</v>
      </c>
      <c r="K23" s="75"/>
      <c r="L23" s="75"/>
      <c r="M23" s="75"/>
      <c r="N23" s="75"/>
      <c r="O23" s="75"/>
      <c r="P23" s="75"/>
      <c r="Q23" s="75"/>
      <c r="R23" s="75">
        <v>1</v>
      </c>
      <c r="S23" s="75"/>
      <c r="T23" s="75"/>
      <c r="U23" s="75"/>
      <c r="V23" s="75">
        <v>1</v>
      </c>
      <c r="W23" s="6"/>
      <c r="X23" s="6"/>
      <c r="Y23" s="6"/>
      <c r="Z23" s="7">
        <f t="shared" si="0"/>
        <v>4</v>
      </c>
      <c r="AA23" s="8">
        <f t="shared" si="1"/>
        <v>345.67099567099569</v>
      </c>
    </row>
    <row r="24" spans="1:27">
      <c r="A24" s="39">
        <v>13</v>
      </c>
      <c r="B24" s="57" t="s">
        <v>145</v>
      </c>
      <c r="C24" s="56">
        <v>2009</v>
      </c>
      <c r="D24" s="56" t="s">
        <v>27</v>
      </c>
      <c r="E24" s="56" t="s">
        <v>45</v>
      </c>
      <c r="F24" s="75">
        <v>1</v>
      </c>
      <c r="G24" s="75"/>
      <c r="H24" s="75"/>
      <c r="I24" s="75"/>
      <c r="J24" s="75">
        <v>1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>
        <v>1</v>
      </c>
      <c r="W24" s="6"/>
      <c r="X24" s="6"/>
      <c r="Y24" s="6"/>
      <c r="Z24" s="7">
        <f t="shared" si="0"/>
        <v>3</v>
      </c>
      <c r="AA24" s="8">
        <f t="shared" si="1"/>
        <v>245.67099567099567</v>
      </c>
    </row>
    <row r="25" spans="1:27">
      <c r="A25" s="39">
        <v>14</v>
      </c>
      <c r="B25" s="57" t="s">
        <v>135</v>
      </c>
      <c r="C25" s="56">
        <v>2010</v>
      </c>
      <c r="D25" s="56" t="s">
        <v>27</v>
      </c>
      <c r="E25" s="56" t="s">
        <v>68</v>
      </c>
      <c r="F25" s="75">
        <v>1</v>
      </c>
      <c r="G25" s="75"/>
      <c r="H25" s="75"/>
      <c r="I25" s="75"/>
      <c r="J25" s="75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>
        <v>1</v>
      </c>
      <c r="W25" s="6"/>
      <c r="X25" s="6"/>
      <c r="Y25" s="6"/>
      <c r="Z25" s="7">
        <f t="shared" si="0"/>
        <v>3</v>
      </c>
      <c r="AA25" s="8">
        <f t="shared" si="1"/>
        <v>245.67099567099567</v>
      </c>
    </row>
    <row r="26" spans="1:27">
      <c r="A26" s="39">
        <v>16</v>
      </c>
      <c r="B26" s="57" t="s">
        <v>123</v>
      </c>
      <c r="C26" s="56">
        <v>2009</v>
      </c>
      <c r="D26" s="56" t="s">
        <v>27</v>
      </c>
      <c r="E26" s="56" t="s">
        <v>28</v>
      </c>
      <c r="F26" s="75">
        <v>1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6"/>
      <c r="X26" s="6"/>
      <c r="Y26" s="6"/>
      <c r="Z26" s="7">
        <f t="shared" si="0"/>
        <v>1</v>
      </c>
      <c r="AA26" s="8">
        <f t="shared" si="1"/>
        <v>71.428571428571431</v>
      </c>
    </row>
    <row r="27" spans="1:27">
      <c r="A27" s="39">
        <v>17</v>
      </c>
      <c r="B27" s="55" t="s">
        <v>129</v>
      </c>
      <c r="C27" s="56">
        <v>2010</v>
      </c>
      <c r="D27" s="56" t="s">
        <v>27</v>
      </c>
      <c r="E27" s="56" t="s">
        <v>68</v>
      </c>
      <c r="F27" s="75">
        <v>1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6"/>
      <c r="X27" s="6"/>
      <c r="Y27" s="6"/>
      <c r="Z27" s="7">
        <f t="shared" si="0"/>
        <v>1</v>
      </c>
      <c r="AA27" s="8">
        <f t="shared" si="1"/>
        <v>71.428571428571431</v>
      </c>
    </row>
    <row r="28" spans="1:27">
      <c r="A28" s="39">
        <v>18</v>
      </c>
      <c r="B28" s="57" t="s">
        <v>122</v>
      </c>
      <c r="C28" s="56">
        <v>2009</v>
      </c>
      <c r="D28" s="56" t="s">
        <v>27</v>
      </c>
      <c r="E28" s="56" t="s">
        <v>28</v>
      </c>
      <c r="F28" s="75"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6"/>
      <c r="X28" s="6"/>
      <c r="Y28" s="6"/>
      <c r="Z28" s="7">
        <f t="shared" si="0"/>
        <v>0</v>
      </c>
      <c r="AA28" s="8">
        <f t="shared" si="1"/>
        <v>0</v>
      </c>
    </row>
    <row r="29" spans="1:27" ht="16.5" hidden="1" customHeight="1">
      <c r="A29" s="39">
        <v>19</v>
      </c>
      <c r="B29" s="4" t="s">
        <v>9</v>
      </c>
      <c r="C29" s="4"/>
      <c r="D29" s="4"/>
      <c r="E29" s="9"/>
      <c r="F29" s="4">
        <f t="shared" ref="F29:Y29" si="2">SUM(F14:F28)</f>
        <v>14</v>
      </c>
      <c r="G29" s="4">
        <f t="shared" si="2"/>
        <v>0</v>
      </c>
      <c r="H29" s="4">
        <f t="shared" si="2"/>
        <v>0</v>
      </c>
      <c r="I29" s="4">
        <f t="shared" si="2"/>
        <v>0</v>
      </c>
      <c r="J29" s="4">
        <f t="shared" si="2"/>
        <v>12</v>
      </c>
      <c r="K29" s="4">
        <f t="shared" si="2"/>
        <v>0</v>
      </c>
      <c r="L29" s="4">
        <f t="shared" si="2"/>
        <v>0</v>
      </c>
      <c r="M29" s="4">
        <f t="shared" si="2"/>
        <v>0</v>
      </c>
      <c r="N29" s="4">
        <f t="shared" si="2"/>
        <v>9</v>
      </c>
      <c r="O29" s="4">
        <f t="shared" si="2"/>
        <v>0</v>
      </c>
      <c r="P29" s="4">
        <f t="shared" si="2"/>
        <v>0</v>
      </c>
      <c r="Q29" s="4">
        <f t="shared" si="2"/>
        <v>0</v>
      </c>
      <c r="R29" s="4">
        <f t="shared" si="2"/>
        <v>10</v>
      </c>
      <c r="S29" s="4">
        <f t="shared" si="2"/>
        <v>1</v>
      </c>
      <c r="T29" s="4">
        <f t="shared" si="2"/>
        <v>0</v>
      </c>
      <c r="U29" s="4">
        <f t="shared" si="2"/>
        <v>0</v>
      </c>
      <c r="V29" s="4">
        <f t="shared" si="2"/>
        <v>11</v>
      </c>
      <c r="W29" s="4">
        <f t="shared" si="2"/>
        <v>5</v>
      </c>
      <c r="X29" s="4">
        <f t="shared" si="2"/>
        <v>0</v>
      </c>
      <c r="Y29" s="4">
        <f t="shared" si="2"/>
        <v>0</v>
      </c>
      <c r="Z29" s="53"/>
      <c r="AA29" s="4"/>
    </row>
    <row r="30" spans="1:27" hidden="1">
      <c r="A30" s="39">
        <v>20</v>
      </c>
      <c r="B30" s="1" t="s">
        <v>10</v>
      </c>
      <c r="C30" s="1"/>
      <c r="D30" s="1"/>
      <c r="E30" s="1"/>
      <c r="F30" s="10">
        <f t="shared" ref="F30:Y30" si="3">IF(F29=0,0,$A$12/F29)</f>
        <v>71.428571428571431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83.333333333333329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 t="shared" si="3"/>
        <v>111.11111111111111</v>
      </c>
      <c r="O30" s="10">
        <f t="shared" si="3"/>
        <v>0</v>
      </c>
      <c r="P30" s="10">
        <f t="shared" si="3"/>
        <v>0</v>
      </c>
      <c r="Q30" s="10">
        <f t="shared" si="3"/>
        <v>0</v>
      </c>
      <c r="R30" s="10">
        <f t="shared" si="3"/>
        <v>100</v>
      </c>
      <c r="S30" s="10">
        <f t="shared" si="3"/>
        <v>1000</v>
      </c>
      <c r="T30" s="10">
        <f t="shared" si="3"/>
        <v>0</v>
      </c>
      <c r="U30" s="10">
        <f t="shared" si="3"/>
        <v>0</v>
      </c>
      <c r="V30" s="10">
        <f t="shared" si="3"/>
        <v>90.909090909090907</v>
      </c>
      <c r="W30" s="10">
        <f t="shared" si="3"/>
        <v>200</v>
      </c>
      <c r="X30" s="10">
        <f t="shared" si="3"/>
        <v>0</v>
      </c>
      <c r="Y30" s="10">
        <f t="shared" si="3"/>
        <v>0</v>
      </c>
      <c r="Z30" s="51"/>
      <c r="AA30" s="1"/>
    </row>
    <row r="32" spans="1:27">
      <c r="B32" s="31" t="s">
        <v>21</v>
      </c>
      <c r="C32" s="32"/>
      <c r="D32" s="32"/>
      <c r="E32" s="1" t="s">
        <v>80</v>
      </c>
      <c r="F32" s="32"/>
      <c r="G32" s="33"/>
      <c r="H32" s="33"/>
      <c r="I32" s="34"/>
      <c r="J32" s="35"/>
      <c r="K32" s="35"/>
    </row>
    <row r="33" spans="2:11" ht="18">
      <c r="B33" s="1" t="s">
        <v>22</v>
      </c>
      <c r="C33" s="1"/>
      <c r="D33" s="1"/>
      <c r="E33" s="36" t="s">
        <v>23</v>
      </c>
      <c r="F33" s="36"/>
      <c r="G33" s="51"/>
      <c r="H33" s="51"/>
      <c r="I33" s="37"/>
      <c r="J33" s="35"/>
      <c r="K33" s="35"/>
    </row>
  </sheetData>
  <sortState ref="B14:AA28">
    <sortCondition descending="1" ref="AA14:AA28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selection activeCell="AD22" sqref="AD22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6.85546875" customWidth="1"/>
  </cols>
  <sheetData>
    <row r="1" spans="1:28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8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8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8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8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8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8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8" ht="15.75">
      <c r="J10" s="16"/>
      <c r="K10" s="16"/>
      <c r="L10" s="17"/>
      <c r="M10" s="18"/>
      <c r="N10" s="15"/>
      <c r="R10" t="s">
        <v>86</v>
      </c>
      <c r="V10" s="16"/>
      <c r="W10" s="16"/>
      <c r="X10" s="17"/>
      <c r="Y10" s="18"/>
      <c r="Z10" s="15"/>
    </row>
    <row r="12" spans="1:28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  <c r="AB12" s="65" t="s">
        <v>24</v>
      </c>
    </row>
    <row r="13" spans="1:28">
      <c r="A13" s="2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4">
        <v>19</v>
      </c>
      <c r="Y13" s="29">
        <v>20</v>
      </c>
      <c r="Z13" s="26" t="s">
        <v>6</v>
      </c>
      <c r="AA13" s="26" t="s">
        <v>7</v>
      </c>
      <c r="AB13" s="26" t="s">
        <v>25</v>
      </c>
    </row>
    <row r="14" spans="1:28">
      <c r="A14" s="96">
        <v>1</v>
      </c>
      <c r="B14" s="95" t="s">
        <v>32</v>
      </c>
      <c r="C14" s="96">
        <v>2007</v>
      </c>
      <c r="D14" s="96" t="s">
        <v>39</v>
      </c>
      <c r="E14" s="96" t="s">
        <v>29</v>
      </c>
      <c r="F14" s="98">
        <v>1</v>
      </c>
      <c r="G14" s="98">
        <v>1</v>
      </c>
      <c r="H14" s="98"/>
      <c r="I14" s="98"/>
      <c r="J14" s="98">
        <v>1</v>
      </c>
      <c r="K14" s="98">
        <v>1</v>
      </c>
      <c r="L14" s="98"/>
      <c r="M14" s="98"/>
      <c r="N14" s="98">
        <v>1</v>
      </c>
      <c r="O14" s="98">
        <v>1</v>
      </c>
      <c r="P14" s="98"/>
      <c r="Q14" s="98"/>
      <c r="R14" s="98">
        <v>1</v>
      </c>
      <c r="S14" s="98">
        <v>1</v>
      </c>
      <c r="T14" s="98"/>
      <c r="U14" s="98"/>
      <c r="V14" s="98">
        <v>1</v>
      </c>
      <c r="W14" s="98">
        <v>1</v>
      </c>
      <c r="X14" s="98"/>
      <c r="Y14" s="98"/>
      <c r="Z14" s="105">
        <f t="shared" ref="Z14:Z23" si="0">SUM(F14:Y14)</f>
        <v>10</v>
      </c>
      <c r="AA14" s="106">
        <f t="shared" ref="AA14:AA23" si="1">SUMPRODUCT(F14:Y14,$F$25:$Y$25)</f>
        <v>2867.8571428571427</v>
      </c>
      <c r="AB14" s="46" t="s">
        <v>44</v>
      </c>
    </row>
    <row r="15" spans="1:28">
      <c r="A15" s="96">
        <v>2</v>
      </c>
      <c r="B15" s="95" t="s">
        <v>150</v>
      </c>
      <c r="C15" s="96">
        <v>2008</v>
      </c>
      <c r="D15" s="96" t="s">
        <v>27</v>
      </c>
      <c r="E15" s="96" t="s">
        <v>30</v>
      </c>
      <c r="F15" s="98">
        <v>1</v>
      </c>
      <c r="G15" s="98">
        <v>1</v>
      </c>
      <c r="H15" s="98"/>
      <c r="I15" s="98"/>
      <c r="J15" s="98">
        <v>1</v>
      </c>
      <c r="K15" s="98">
        <v>1</v>
      </c>
      <c r="L15" s="98"/>
      <c r="M15" s="98"/>
      <c r="N15" s="98">
        <v>1</v>
      </c>
      <c r="O15" s="98"/>
      <c r="P15" s="98"/>
      <c r="Q15" s="98"/>
      <c r="R15" s="98">
        <v>1</v>
      </c>
      <c r="S15" s="98"/>
      <c r="T15" s="98"/>
      <c r="U15" s="98"/>
      <c r="V15" s="98">
        <v>1</v>
      </c>
      <c r="W15" s="98">
        <v>1</v>
      </c>
      <c r="X15" s="98"/>
      <c r="Y15" s="98"/>
      <c r="Z15" s="105">
        <f t="shared" si="0"/>
        <v>8</v>
      </c>
      <c r="AA15" s="106">
        <f t="shared" si="1"/>
        <v>1534.5238095238094</v>
      </c>
      <c r="AB15" s="46" t="s">
        <v>34</v>
      </c>
    </row>
    <row r="16" spans="1:28">
      <c r="A16" s="96">
        <v>3</v>
      </c>
      <c r="B16" s="95" t="s">
        <v>31</v>
      </c>
      <c r="C16" s="96">
        <v>2008</v>
      </c>
      <c r="D16" s="96" t="s">
        <v>27</v>
      </c>
      <c r="E16" s="96" t="s">
        <v>28</v>
      </c>
      <c r="F16" s="98">
        <v>1</v>
      </c>
      <c r="G16" s="98">
        <v>1</v>
      </c>
      <c r="H16" s="98"/>
      <c r="I16" s="98"/>
      <c r="J16" s="98">
        <v>1</v>
      </c>
      <c r="K16" s="98"/>
      <c r="L16" s="98"/>
      <c r="M16" s="98"/>
      <c r="N16" s="98">
        <v>1</v>
      </c>
      <c r="O16" s="98">
        <v>1</v>
      </c>
      <c r="P16" s="98"/>
      <c r="Q16" s="98"/>
      <c r="R16" s="98">
        <v>1</v>
      </c>
      <c r="S16" s="98"/>
      <c r="T16" s="98"/>
      <c r="U16" s="98"/>
      <c r="V16" s="98">
        <v>1</v>
      </c>
      <c r="W16" s="98">
        <v>1</v>
      </c>
      <c r="X16" s="98"/>
      <c r="Y16" s="98"/>
      <c r="Z16" s="105">
        <f t="shared" si="0"/>
        <v>8</v>
      </c>
      <c r="AA16" s="106">
        <f t="shared" si="1"/>
        <v>1367.8571428571429</v>
      </c>
      <c r="AB16" s="46" t="s">
        <v>34</v>
      </c>
    </row>
    <row r="17" spans="1:27">
      <c r="A17" s="56">
        <v>4</v>
      </c>
      <c r="B17" s="55" t="s">
        <v>57</v>
      </c>
      <c r="C17" s="56">
        <v>2008</v>
      </c>
      <c r="D17" s="56" t="s">
        <v>27</v>
      </c>
      <c r="E17" s="56" t="s">
        <v>30</v>
      </c>
      <c r="F17" s="75">
        <v>1</v>
      </c>
      <c r="G17" s="75"/>
      <c r="H17" s="75"/>
      <c r="I17" s="75"/>
      <c r="J17" s="75">
        <v>1</v>
      </c>
      <c r="K17" s="75"/>
      <c r="L17" s="75"/>
      <c r="M17" s="75"/>
      <c r="N17" s="75">
        <v>1</v>
      </c>
      <c r="O17" s="75">
        <v>1</v>
      </c>
      <c r="P17" s="75"/>
      <c r="Q17" s="75"/>
      <c r="R17" s="75">
        <v>1</v>
      </c>
      <c r="S17" s="75"/>
      <c r="T17" s="75"/>
      <c r="U17" s="75"/>
      <c r="V17" s="75">
        <v>1</v>
      </c>
      <c r="W17" s="75">
        <v>1</v>
      </c>
      <c r="X17" s="75"/>
      <c r="Y17" s="75"/>
      <c r="Z17" s="76">
        <f t="shared" si="0"/>
        <v>7</v>
      </c>
      <c r="AA17" s="77">
        <f t="shared" si="1"/>
        <v>1034.5238095238094</v>
      </c>
    </row>
    <row r="18" spans="1:27">
      <c r="A18" s="56">
        <v>5</v>
      </c>
      <c r="B18" s="55" t="s">
        <v>74</v>
      </c>
      <c r="C18" s="56">
        <v>2008</v>
      </c>
      <c r="D18" s="56" t="s">
        <v>27</v>
      </c>
      <c r="E18" s="56" t="s">
        <v>51</v>
      </c>
      <c r="F18" s="75">
        <v>1</v>
      </c>
      <c r="G18" s="75"/>
      <c r="H18" s="75"/>
      <c r="I18" s="75"/>
      <c r="J18" s="75">
        <v>1</v>
      </c>
      <c r="K18" s="75"/>
      <c r="L18" s="75"/>
      <c r="M18" s="75"/>
      <c r="N18" s="75">
        <v>1</v>
      </c>
      <c r="O18" s="75"/>
      <c r="P18" s="75"/>
      <c r="Q18" s="75"/>
      <c r="R18" s="75">
        <v>1</v>
      </c>
      <c r="S18" s="75"/>
      <c r="T18" s="75"/>
      <c r="U18" s="75"/>
      <c r="V18" s="75">
        <v>1</v>
      </c>
      <c r="W18" s="75">
        <v>1</v>
      </c>
      <c r="X18" s="75"/>
      <c r="Y18" s="75"/>
      <c r="Z18" s="76">
        <f t="shared" si="0"/>
        <v>6</v>
      </c>
      <c r="AA18" s="77">
        <f t="shared" si="1"/>
        <v>701.19047619047626</v>
      </c>
    </row>
    <row r="19" spans="1:27">
      <c r="A19" s="56">
        <v>5</v>
      </c>
      <c r="B19" s="55" t="s">
        <v>131</v>
      </c>
      <c r="C19" s="56">
        <v>2007</v>
      </c>
      <c r="D19" s="56" t="s">
        <v>39</v>
      </c>
      <c r="E19" s="56" t="s">
        <v>68</v>
      </c>
      <c r="F19" s="75">
        <v>1</v>
      </c>
      <c r="G19" s="75"/>
      <c r="H19" s="75"/>
      <c r="I19" s="75"/>
      <c r="J19" s="75">
        <v>1</v>
      </c>
      <c r="K19" s="75"/>
      <c r="L19" s="75"/>
      <c r="M19" s="75"/>
      <c r="N19" s="75">
        <v>1</v>
      </c>
      <c r="O19" s="75"/>
      <c r="P19" s="75"/>
      <c r="Q19" s="75"/>
      <c r="R19" s="75">
        <v>1</v>
      </c>
      <c r="S19" s="75"/>
      <c r="T19" s="75"/>
      <c r="U19" s="75"/>
      <c r="V19" s="75">
        <v>1</v>
      </c>
      <c r="W19" s="75">
        <v>1</v>
      </c>
      <c r="X19" s="75"/>
      <c r="Y19" s="75"/>
      <c r="Z19" s="76">
        <f t="shared" si="0"/>
        <v>6</v>
      </c>
      <c r="AA19" s="77">
        <f t="shared" si="1"/>
        <v>701.19047619047626</v>
      </c>
    </row>
    <row r="20" spans="1:27">
      <c r="A20" s="56">
        <v>5</v>
      </c>
      <c r="B20" s="55" t="s">
        <v>130</v>
      </c>
      <c r="C20" s="56">
        <v>2007</v>
      </c>
      <c r="D20" s="56" t="s">
        <v>34</v>
      </c>
      <c r="E20" s="56" t="s">
        <v>68</v>
      </c>
      <c r="F20" s="75">
        <v>1</v>
      </c>
      <c r="G20" s="75"/>
      <c r="H20" s="75"/>
      <c r="I20" s="75"/>
      <c r="J20" s="75">
        <v>1</v>
      </c>
      <c r="K20" s="75"/>
      <c r="L20" s="75"/>
      <c r="M20" s="75"/>
      <c r="N20" s="75">
        <v>1</v>
      </c>
      <c r="O20" s="75"/>
      <c r="P20" s="75"/>
      <c r="Q20" s="75"/>
      <c r="R20" s="75">
        <v>1</v>
      </c>
      <c r="S20" s="75"/>
      <c r="T20" s="75"/>
      <c r="U20" s="75"/>
      <c r="V20" s="75">
        <v>1</v>
      </c>
      <c r="W20" s="75">
        <v>1</v>
      </c>
      <c r="X20" s="75"/>
      <c r="Y20" s="75"/>
      <c r="Z20" s="76">
        <f t="shared" si="0"/>
        <v>6</v>
      </c>
      <c r="AA20" s="77">
        <f t="shared" si="1"/>
        <v>701.19047619047626</v>
      </c>
    </row>
    <row r="21" spans="1:27">
      <c r="A21" s="56">
        <v>8</v>
      </c>
      <c r="B21" s="55" t="s">
        <v>99</v>
      </c>
      <c r="C21" s="56">
        <v>2007</v>
      </c>
      <c r="D21" s="56" t="s">
        <v>34</v>
      </c>
      <c r="E21" s="56" t="s">
        <v>51</v>
      </c>
      <c r="F21" s="75">
        <v>1</v>
      </c>
      <c r="G21" s="75"/>
      <c r="H21" s="75"/>
      <c r="I21" s="75"/>
      <c r="J21" s="75">
        <v>1</v>
      </c>
      <c r="K21" s="75"/>
      <c r="L21" s="75"/>
      <c r="M21" s="75"/>
      <c r="N21" s="75">
        <v>1</v>
      </c>
      <c r="O21" s="75"/>
      <c r="P21" s="75"/>
      <c r="Q21" s="75"/>
      <c r="R21" s="75">
        <v>1</v>
      </c>
      <c r="S21" s="75"/>
      <c r="T21" s="75"/>
      <c r="U21" s="75"/>
      <c r="V21" s="75">
        <v>1</v>
      </c>
      <c r="W21" s="75"/>
      <c r="X21" s="75"/>
      <c r="Y21" s="75"/>
      <c r="Z21" s="76">
        <f t="shared" si="0"/>
        <v>5</v>
      </c>
      <c r="AA21" s="77">
        <f t="shared" si="1"/>
        <v>558.33333333333337</v>
      </c>
    </row>
    <row r="22" spans="1:27">
      <c r="A22" s="56">
        <v>9</v>
      </c>
      <c r="B22" s="55" t="s">
        <v>110</v>
      </c>
      <c r="C22" s="56">
        <v>2007</v>
      </c>
      <c r="D22" s="56" t="s">
        <v>34</v>
      </c>
      <c r="E22" s="56" t="s">
        <v>29</v>
      </c>
      <c r="F22" s="75"/>
      <c r="G22" s="75"/>
      <c r="H22" s="75"/>
      <c r="I22" s="75"/>
      <c r="J22" s="75">
        <v>1</v>
      </c>
      <c r="K22" s="75"/>
      <c r="L22" s="75"/>
      <c r="M22" s="75"/>
      <c r="N22" s="75">
        <v>1</v>
      </c>
      <c r="O22" s="75"/>
      <c r="P22" s="75"/>
      <c r="Q22" s="75"/>
      <c r="R22" s="75">
        <v>1</v>
      </c>
      <c r="S22" s="75"/>
      <c r="T22" s="75"/>
      <c r="U22" s="75"/>
      <c r="V22" s="75">
        <v>1</v>
      </c>
      <c r="W22" s="75"/>
      <c r="X22" s="75"/>
      <c r="Y22" s="75"/>
      <c r="Z22" s="76">
        <f t="shared" si="0"/>
        <v>4</v>
      </c>
      <c r="AA22" s="77">
        <f t="shared" si="1"/>
        <v>433.33333333333337</v>
      </c>
    </row>
    <row r="23" spans="1:27">
      <c r="A23" s="56">
        <v>10</v>
      </c>
      <c r="B23" s="55" t="s">
        <v>149</v>
      </c>
      <c r="C23" s="56">
        <v>2007</v>
      </c>
      <c r="D23" s="56" t="s">
        <v>27</v>
      </c>
      <c r="E23" s="56" t="s">
        <v>30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>
        <v>1</v>
      </c>
      <c r="W23" s="75"/>
      <c r="X23" s="75"/>
      <c r="Y23" s="75"/>
      <c r="Z23" s="76">
        <f t="shared" si="0"/>
        <v>1</v>
      </c>
      <c r="AA23" s="77">
        <f t="shared" si="1"/>
        <v>100</v>
      </c>
    </row>
    <row r="24" spans="1:27" ht="15.75" hidden="1">
      <c r="A24" s="39">
        <v>14</v>
      </c>
      <c r="B24" s="4" t="s">
        <v>9</v>
      </c>
      <c r="C24" s="4"/>
      <c r="D24" s="4"/>
      <c r="E24" s="9"/>
      <c r="F24" s="4">
        <f t="shared" ref="F24:Y24" si="2">SUM(F14:F23)</f>
        <v>8</v>
      </c>
      <c r="G24" s="4">
        <f t="shared" si="2"/>
        <v>3</v>
      </c>
      <c r="H24" s="4">
        <f t="shared" si="2"/>
        <v>0</v>
      </c>
      <c r="I24" s="4">
        <f t="shared" si="2"/>
        <v>0</v>
      </c>
      <c r="J24" s="4">
        <f t="shared" si="2"/>
        <v>9</v>
      </c>
      <c r="K24" s="4">
        <f t="shared" si="2"/>
        <v>2</v>
      </c>
      <c r="L24" s="4">
        <f t="shared" si="2"/>
        <v>0</v>
      </c>
      <c r="M24" s="4">
        <f t="shared" si="2"/>
        <v>0</v>
      </c>
      <c r="N24" s="4">
        <f t="shared" si="2"/>
        <v>9</v>
      </c>
      <c r="O24" s="4">
        <f t="shared" si="2"/>
        <v>3</v>
      </c>
      <c r="P24" s="4">
        <f t="shared" si="2"/>
        <v>0</v>
      </c>
      <c r="Q24" s="4">
        <f t="shared" si="2"/>
        <v>0</v>
      </c>
      <c r="R24" s="4">
        <f t="shared" si="2"/>
        <v>9</v>
      </c>
      <c r="S24" s="4">
        <f t="shared" si="2"/>
        <v>1</v>
      </c>
      <c r="T24" s="4">
        <f t="shared" si="2"/>
        <v>0</v>
      </c>
      <c r="U24" s="4">
        <f t="shared" si="2"/>
        <v>0</v>
      </c>
      <c r="V24" s="4">
        <f t="shared" si="2"/>
        <v>10</v>
      </c>
      <c r="W24" s="4">
        <f t="shared" si="2"/>
        <v>7</v>
      </c>
      <c r="X24" s="4">
        <f t="shared" si="2"/>
        <v>0</v>
      </c>
      <c r="Y24" s="4">
        <f t="shared" si="2"/>
        <v>0</v>
      </c>
      <c r="Z24" s="3"/>
      <c r="AA24" s="4"/>
    </row>
    <row r="25" spans="1:27" hidden="1">
      <c r="A25" s="39">
        <v>15</v>
      </c>
      <c r="B25" s="1" t="s">
        <v>10</v>
      </c>
      <c r="C25" s="1"/>
      <c r="D25" s="1"/>
      <c r="E25" s="1"/>
      <c r="F25" s="10">
        <f t="shared" ref="F25:Y25" si="3">IF(F24=0,0,$A$12/F24)</f>
        <v>125</v>
      </c>
      <c r="G25" s="10">
        <f t="shared" si="3"/>
        <v>333.33333333333331</v>
      </c>
      <c r="H25" s="10">
        <f t="shared" si="3"/>
        <v>0</v>
      </c>
      <c r="I25" s="10">
        <f t="shared" si="3"/>
        <v>0</v>
      </c>
      <c r="J25" s="10">
        <f t="shared" si="3"/>
        <v>111.11111111111111</v>
      </c>
      <c r="K25" s="10">
        <f t="shared" si="3"/>
        <v>500</v>
      </c>
      <c r="L25" s="10">
        <f t="shared" si="3"/>
        <v>0</v>
      </c>
      <c r="M25" s="10">
        <f t="shared" si="3"/>
        <v>0</v>
      </c>
      <c r="N25" s="10">
        <f t="shared" si="3"/>
        <v>111.11111111111111</v>
      </c>
      <c r="O25" s="10">
        <f t="shared" si="3"/>
        <v>333.33333333333331</v>
      </c>
      <c r="P25" s="10">
        <f t="shared" si="3"/>
        <v>0</v>
      </c>
      <c r="Q25" s="10">
        <f t="shared" si="3"/>
        <v>0</v>
      </c>
      <c r="R25" s="10">
        <f t="shared" si="3"/>
        <v>111.11111111111111</v>
      </c>
      <c r="S25" s="10">
        <f t="shared" si="3"/>
        <v>1000</v>
      </c>
      <c r="T25" s="10">
        <f t="shared" si="3"/>
        <v>0</v>
      </c>
      <c r="U25" s="10">
        <f t="shared" si="3"/>
        <v>0</v>
      </c>
      <c r="V25" s="10">
        <f t="shared" si="3"/>
        <v>100</v>
      </c>
      <c r="W25" s="10">
        <f t="shared" si="3"/>
        <v>142.85714285714286</v>
      </c>
      <c r="X25" s="10">
        <f t="shared" si="3"/>
        <v>0</v>
      </c>
      <c r="Y25" s="10">
        <f t="shared" si="3"/>
        <v>0</v>
      </c>
      <c r="Z25" s="2"/>
      <c r="AA25" s="1"/>
    </row>
    <row r="27" spans="1:27">
      <c r="B27" s="31" t="s">
        <v>21</v>
      </c>
      <c r="C27" s="32"/>
      <c r="D27" s="32"/>
      <c r="E27" s="1" t="s">
        <v>80</v>
      </c>
      <c r="F27" s="32"/>
      <c r="G27" s="33"/>
      <c r="H27" s="33"/>
      <c r="I27" s="34"/>
      <c r="J27" s="35"/>
      <c r="K27" s="35"/>
    </row>
    <row r="28" spans="1:27" ht="18">
      <c r="B28" s="1" t="s">
        <v>22</v>
      </c>
      <c r="C28" s="1"/>
      <c r="D28" s="1"/>
      <c r="E28" s="36" t="s">
        <v>23</v>
      </c>
      <c r="F28" s="36"/>
      <c r="G28" s="2"/>
      <c r="H28" s="2"/>
      <c r="I28" s="37"/>
      <c r="J28" s="35"/>
      <c r="K28" s="35"/>
    </row>
    <row r="34" spans="2:5">
      <c r="B34" s="42"/>
      <c r="C34" s="42"/>
      <c r="D34" s="42"/>
      <c r="E34" s="42"/>
    </row>
    <row r="35" spans="2:5">
      <c r="B35" s="70"/>
      <c r="C35" s="71"/>
      <c r="D35" s="71"/>
      <c r="E35" s="71"/>
    </row>
    <row r="36" spans="2:5">
      <c r="B36" s="72"/>
      <c r="C36" s="73"/>
      <c r="D36" s="73"/>
      <c r="E36" s="73"/>
    </row>
  </sheetData>
  <sortState ref="B14:AA23">
    <sortCondition descending="1" ref="AA14:AA23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56999999999999995" right="0.6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workbookViewId="0">
      <selection sqref="A1:AA1"/>
    </sheetView>
  </sheetViews>
  <sheetFormatPr defaultRowHeight="15"/>
  <cols>
    <col min="1" max="1" width="5.42578125" customWidth="1"/>
    <col min="2" max="2" width="21.570312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8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8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8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8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8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8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8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8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8" ht="15.75">
      <c r="J10" s="16"/>
      <c r="K10" s="16"/>
      <c r="L10" s="17"/>
      <c r="M10" s="18"/>
      <c r="N10" s="15"/>
      <c r="R10" t="s">
        <v>85</v>
      </c>
      <c r="V10" s="16"/>
      <c r="W10" s="16"/>
      <c r="X10" s="17"/>
      <c r="Y10" s="18"/>
      <c r="Z10" s="15"/>
    </row>
    <row r="12" spans="1:28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  <c r="AB12" s="65" t="s">
        <v>24</v>
      </c>
    </row>
    <row r="13" spans="1:28">
      <c r="A13" s="2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4">
        <v>19</v>
      </c>
      <c r="Y13" s="29">
        <v>20</v>
      </c>
      <c r="Z13" s="26" t="s">
        <v>6</v>
      </c>
      <c r="AA13" s="26" t="s">
        <v>7</v>
      </c>
      <c r="AB13" s="26" t="s">
        <v>25</v>
      </c>
    </row>
    <row r="14" spans="1:28">
      <c r="A14" s="96">
        <v>1</v>
      </c>
      <c r="B14" s="95" t="s">
        <v>36</v>
      </c>
      <c r="C14" s="96">
        <v>2008</v>
      </c>
      <c r="D14" s="96" t="s">
        <v>27</v>
      </c>
      <c r="E14" s="96" t="s">
        <v>30</v>
      </c>
      <c r="F14" s="98">
        <v>1</v>
      </c>
      <c r="G14" s="98">
        <v>1</v>
      </c>
      <c r="H14" s="98"/>
      <c r="I14" s="98"/>
      <c r="J14" s="98">
        <v>1</v>
      </c>
      <c r="K14" s="98">
        <v>1</v>
      </c>
      <c r="L14" s="98"/>
      <c r="M14" s="98"/>
      <c r="N14" s="98">
        <v>1</v>
      </c>
      <c r="O14" s="98">
        <v>1</v>
      </c>
      <c r="P14" s="98"/>
      <c r="Q14" s="98"/>
      <c r="R14" s="98">
        <v>1</v>
      </c>
      <c r="S14" s="98">
        <v>1</v>
      </c>
      <c r="T14" s="98"/>
      <c r="U14" s="98"/>
      <c r="V14" s="98">
        <v>1</v>
      </c>
      <c r="W14" s="98">
        <v>1</v>
      </c>
      <c r="X14" s="98"/>
      <c r="Y14" s="98"/>
      <c r="Z14" s="105">
        <f t="shared" ref="Z14:Z31" si="0">SUM(F14:Y14)</f>
        <v>10</v>
      </c>
      <c r="AA14" s="106">
        <f t="shared" ref="AA14:AA31" si="1">SUMPRODUCT(F14:Y14,$F$33:$Y$33)</f>
        <v>1837.0421245421246</v>
      </c>
      <c r="AB14" s="46" t="s">
        <v>39</v>
      </c>
    </row>
    <row r="15" spans="1:28">
      <c r="A15" s="96">
        <v>2</v>
      </c>
      <c r="B15" s="95" t="s">
        <v>61</v>
      </c>
      <c r="C15" s="96">
        <v>2007</v>
      </c>
      <c r="D15" s="96" t="s">
        <v>44</v>
      </c>
      <c r="E15" s="96" t="s">
        <v>28</v>
      </c>
      <c r="F15" s="98">
        <v>1</v>
      </c>
      <c r="G15" s="98">
        <v>1</v>
      </c>
      <c r="H15" s="98"/>
      <c r="I15" s="98"/>
      <c r="J15" s="98">
        <v>1</v>
      </c>
      <c r="K15" s="98">
        <v>1</v>
      </c>
      <c r="L15" s="98"/>
      <c r="M15" s="98"/>
      <c r="N15" s="98">
        <v>1</v>
      </c>
      <c r="O15" s="98">
        <v>1</v>
      </c>
      <c r="P15" s="98"/>
      <c r="Q15" s="98"/>
      <c r="R15" s="98">
        <v>1</v>
      </c>
      <c r="S15" s="98"/>
      <c r="T15" s="98"/>
      <c r="U15" s="98"/>
      <c r="V15" s="98">
        <v>1</v>
      </c>
      <c r="W15" s="98">
        <v>1</v>
      </c>
      <c r="X15" s="98"/>
      <c r="Y15" s="98"/>
      <c r="Z15" s="105">
        <f t="shared" si="0"/>
        <v>9</v>
      </c>
      <c r="AA15" s="106">
        <f t="shared" si="1"/>
        <v>1337.0421245421246</v>
      </c>
      <c r="AB15" s="46" t="s">
        <v>44</v>
      </c>
    </row>
    <row r="16" spans="1:28">
      <c r="A16" s="96">
        <v>2</v>
      </c>
      <c r="B16" s="95" t="s">
        <v>35</v>
      </c>
      <c r="C16" s="96">
        <v>2007</v>
      </c>
      <c r="D16" s="96" t="s">
        <v>44</v>
      </c>
      <c r="E16" s="96" t="s">
        <v>30</v>
      </c>
      <c r="F16" s="98">
        <v>1</v>
      </c>
      <c r="G16" s="98"/>
      <c r="H16" s="98"/>
      <c r="I16" s="98"/>
      <c r="J16" s="98">
        <v>1</v>
      </c>
      <c r="K16" s="98"/>
      <c r="L16" s="98"/>
      <c r="M16" s="98"/>
      <c r="N16" s="98">
        <v>1</v>
      </c>
      <c r="O16" s="98">
        <v>1</v>
      </c>
      <c r="P16" s="98"/>
      <c r="Q16" s="98"/>
      <c r="R16" s="98">
        <v>1</v>
      </c>
      <c r="S16" s="98">
        <v>1</v>
      </c>
      <c r="T16" s="98"/>
      <c r="U16" s="98"/>
      <c r="V16" s="98">
        <v>1</v>
      </c>
      <c r="W16" s="98">
        <v>1</v>
      </c>
      <c r="X16" s="98"/>
      <c r="Y16" s="98"/>
      <c r="Z16" s="105">
        <f t="shared" si="0"/>
        <v>8</v>
      </c>
      <c r="AA16" s="106">
        <f t="shared" si="1"/>
        <v>1337.0421245421246</v>
      </c>
      <c r="AB16" s="46" t="s">
        <v>44</v>
      </c>
    </row>
    <row r="17" spans="1:28">
      <c r="A17" s="56">
        <v>4</v>
      </c>
      <c r="B17" s="55" t="s">
        <v>63</v>
      </c>
      <c r="C17" s="56">
        <v>2007</v>
      </c>
      <c r="D17" s="56" t="s">
        <v>39</v>
      </c>
      <c r="E17" s="56" t="s">
        <v>29</v>
      </c>
      <c r="F17" s="75">
        <v>1</v>
      </c>
      <c r="G17" s="75">
        <v>1</v>
      </c>
      <c r="H17" s="75"/>
      <c r="I17" s="75"/>
      <c r="J17" s="75">
        <v>1</v>
      </c>
      <c r="K17" s="75">
        <v>1</v>
      </c>
      <c r="L17" s="75"/>
      <c r="M17" s="75"/>
      <c r="N17" s="75">
        <v>1</v>
      </c>
      <c r="O17" s="75"/>
      <c r="P17" s="75"/>
      <c r="Q17" s="75"/>
      <c r="R17" s="75">
        <v>1</v>
      </c>
      <c r="S17" s="75"/>
      <c r="T17" s="75"/>
      <c r="U17" s="75"/>
      <c r="V17" s="75">
        <v>1</v>
      </c>
      <c r="W17" s="75">
        <v>1</v>
      </c>
      <c r="X17" s="75"/>
      <c r="Y17" s="75"/>
      <c r="Z17" s="76">
        <f t="shared" si="0"/>
        <v>8</v>
      </c>
      <c r="AA17" s="77">
        <f t="shared" si="1"/>
        <v>1003.7087912087912</v>
      </c>
      <c r="AB17" s="46" t="s">
        <v>34</v>
      </c>
    </row>
    <row r="18" spans="1:28">
      <c r="A18" s="56">
        <v>5</v>
      </c>
      <c r="B18" s="57" t="s">
        <v>73</v>
      </c>
      <c r="C18" s="56">
        <v>2008</v>
      </c>
      <c r="D18" s="56" t="s">
        <v>27</v>
      </c>
      <c r="E18" s="56" t="s">
        <v>45</v>
      </c>
      <c r="F18" s="75">
        <v>1</v>
      </c>
      <c r="G18" s="75">
        <v>1</v>
      </c>
      <c r="H18" s="75"/>
      <c r="I18" s="75"/>
      <c r="J18" s="75">
        <v>1</v>
      </c>
      <c r="K18" s="75"/>
      <c r="L18" s="75"/>
      <c r="M18" s="75"/>
      <c r="N18" s="75">
        <v>1</v>
      </c>
      <c r="O18" s="75"/>
      <c r="P18" s="75"/>
      <c r="Q18" s="75"/>
      <c r="R18" s="75">
        <v>1</v>
      </c>
      <c r="S18" s="75"/>
      <c r="T18" s="75"/>
      <c r="U18" s="75"/>
      <c r="V18" s="75">
        <v>1</v>
      </c>
      <c r="W18" s="75">
        <v>1</v>
      </c>
      <c r="X18" s="75"/>
      <c r="Y18" s="75"/>
      <c r="Z18" s="76">
        <f t="shared" si="0"/>
        <v>7</v>
      </c>
      <c r="AA18" s="77">
        <f t="shared" si="1"/>
        <v>670.37545787545787</v>
      </c>
      <c r="AB18" s="46" t="s">
        <v>34</v>
      </c>
    </row>
    <row r="19" spans="1:28">
      <c r="A19" s="56">
        <v>6</v>
      </c>
      <c r="B19" s="55" t="s">
        <v>115</v>
      </c>
      <c r="C19" s="56">
        <v>2007</v>
      </c>
      <c r="D19" s="56" t="s">
        <v>34</v>
      </c>
      <c r="E19" s="56" t="s">
        <v>116</v>
      </c>
      <c r="F19" s="75">
        <v>1</v>
      </c>
      <c r="G19" s="75">
        <v>1</v>
      </c>
      <c r="H19" s="75"/>
      <c r="I19" s="75"/>
      <c r="J19" s="75">
        <v>1</v>
      </c>
      <c r="K19" s="75"/>
      <c r="L19" s="75"/>
      <c r="M19" s="75"/>
      <c r="N19" s="75">
        <v>1</v>
      </c>
      <c r="O19" s="75"/>
      <c r="P19" s="75"/>
      <c r="Q19" s="75"/>
      <c r="R19" s="75">
        <v>1</v>
      </c>
      <c r="S19" s="75"/>
      <c r="T19" s="75"/>
      <c r="U19" s="75"/>
      <c r="V19" s="75">
        <v>1</v>
      </c>
      <c r="W19" s="75"/>
      <c r="X19" s="75"/>
      <c r="Y19" s="75"/>
      <c r="Z19" s="76">
        <f t="shared" si="0"/>
        <v>6</v>
      </c>
      <c r="AA19" s="77">
        <f t="shared" si="1"/>
        <v>527.51831501831498</v>
      </c>
      <c r="AB19" s="46" t="s">
        <v>34</v>
      </c>
    </row>
    <row r="20" spans="1:28">
      <c r="A20" s="56">
        <v>6</v>
      </c>
      <c r="B20" s="55" t="s">
        <v>111</v>
      </c>
      <c r="C20" s="78">
        <v>2008</v>
      </c>
      <c r="D20" s="78" t="s">
        <v>27</v>
      </c>
      <c r="E20" s="56" t="s">
        <v>29</v>
      </c>
      <c r="F20" s="75">
        <v>1</v>
      </c>
      <c r="G20" s="75">
        <v>1</v>
      </c>
      <c r="H20" s="75"/>
      <c r="I20" s="75"/>
      <c r="J20" s="75">
        <v>1</v>
      </c>
      <c r="K20" s="75"/>
      <c r="L20" s="75"/>
      <c r="M20" s="75"/>
      <c r="N20" s="75">
        <v>1</v>
      </c>
      <c r="O20" s="75"/>
      <c r="P20" s="75"/>
      <c r="Q20" s="75"/>
      <c r="R20" s="75">
        <v>1</v>
      </c>
      <c r="S20" s="75"/>
      <c r="T20" s="75"/>
      <c r="U20" s="75"/>
      <c r="V20" s="75">
        <v>1</v>
      </c>
      <c r="W20" s="75"/>
      <c r="X20" s="75"/>
      <c r="Y20" s="75"/>
      <c r="Z20" s="76">
        <f t="shared" si="0"/>
        <v>6</v>
      </c>
      <c r="AA20" s="77">
        <f t="shared" si="1"/>
        <v>527.51831501831498</v>
      </c>
      <c r="AB20" s="46" t="s">
        <v>34</v>
      </c>
    </row>
    <row r="21" spans="1:28">
      <c r="A21" s="56">
        <v>8</v>
      </c>
      <c r="B21" s="55" t="s">
        <v>160</v>
      </c>
      <c r="C21" s="56">
        <v>2007</v>
      </c>
      <c r="D21" s="56" t="s">
        <v>34</v>
      </c>
      <c r="E21" s="56" t="s">
        <v>70</v>
      </c>
      <c r="F21" s="75">
        <v>1</v>
      </c>
      <c r="G21" s="75"/>
      <c r="H21" s="75"/>
      <c r="I21" s="75"/>
      <c r="J21" s="75">
        <v>1</v>
      </c>
      <c r="K21" s="75"/>
      <c r="L21" s="75"/>
      <c r="M21" s="75"/>
      <c r="N21" s="75">
        <v>1</v>
      </c>
      <c r="O21" s="75"/>
      <c r="P21" s="75"/>
      <c r="Q21" s="75"/>
      <c r="R21" s="75">
        <v>1</v>
      </c>
      <c r="S21" s="75"/>
      <c r="T21" s="75"/>
      <c r="U21" s="75"/>
      <c r="V21" s="75">
        <v>1</v>
      </c>
      <c r="W21" s="75">
        <v>1</v>
      </c>
      <c r="X21" s="75"/>
      <c r="Y21" s="75"/>
      <c r="Z21" s="76">
        <f t="shared" si="0"/>
        <v>6</v>
      </c>
      <c r="AA21" s="77">
        <f t="shared" si="1"/>
        <v>503.70879120879124</v>
      </c>
    </row>
    <row r="22" spans="1:28">
      <c r="A22" s="56">
        <v>8</v>
      </c>
      <c r="B22" s="55" t="s">
        <v>126</v>
      </c>
      <c r="C22" s="56">
        <v>2008</v>
      </c>
      <c r="D22" s="56" t="s">
        <v>27</v>
      </c>
      <c r="E22" s="56" t="s">
        <v>28</v>
      </c>
      <c r="F22" s="75">
        <v>1</v>
      </c>
      <c r="G22" s="75"/>
      <c r="H22" s="75"/>
      <c r="I22" s="75"/>
      <c r="J22" s="75">
        <v>1</v>
      </c>
      <c r="K22" s="75"/>
      <c r="L22" s="75"/>
      <c r="M22" s="75"/>
      <c r="N22" s="75">
        <v>1</v>
      </c>
      <c r="O22" s="75"/>
      <c r="P22" s="75"/>
      <c r="Q22" s="75"/>
      <c r="R22" s="75">
        <v>1</v>
      </c>
      <c r="S22" s="75"/>
      <c r="T22" s="75"/>
      <c r="U22" s="75"/>
      <c r="V22" s="75">
        <v>1</v>
      </c>
      <c r="W22" s="75">
        <v>1</v>
      </c>
      <c r="X22" s="75"/>
      <c r="Y22" s="75"/>
      <c r="Z22" s="76">
        <f t="shared" si="0"/>
        <v>6</v>
      </c>
      <c r="AA22" s="77">
        <f t="shared" si="1"/>
        <v>503.70879120879124</v>
      </c>
    </row>
    <row r="23" spans="1:28">
      <c r="A23" s="56">
        <v>10</v>
      </c>
      <c r="B23" s="55" t="s">
        <v>161</v>
      </c>
      <c r="C23" s="56">
        <v>2007</v>
      </c>
      <c r="D23" s="56" t="s">
        <v>27</v>
      </c>
      <c r="E23" s="56" t="s">
        <v>70</v>
      </c>
      <c r="F23" s="75">
        <v>1</v>
      </c>
      <c r="G23" s="75"/>
      <c r="H23" s="75"/>
      <c r="I23" s="75"/>
      <c r="J23" s="75">
        <v>1</v>
      </c>
      <c r="K23" s="75"/>
      <c r="L23" s="75"/>
      <c r="M23" s="75"/>
      <c r="N23" s="75">
        <v>1</v>
      </c>
      <c r="O23" s="75"/>
      <c r="P23" s="75"/>
      <c r="Q23" s="75"/>
      <c r="R23" s="75">
        <v>1</v>
      </c>
      <c r="S23" s="75"/>
      <c r="T23" s="75"/>
      <c r="U23" s="75"/>
      <c r="V23" s="75">
        <v>1</v>
      </c>
      <c r="W23" s="75"/>
      <c r="X23" s="75"/>
      <c r="Y23" s="75"/>
      <c r="Z23" s="76">
        <f t="shared" si="0"/>
        <v>5</v>
      </c>
      <c r="AA23" s="77">
        <f t="shared" si="1"/>
        <v>360.85164835164835</v>
      </c>
    </row>
    <row r="24" spans="1:28">
      <c r="A24" s="56">
        <v>10</v>
      </c>
      <c r="B24" s="55" t="s">
        <v>125</v>
      </c>
      <c r="C24" s="56">
        <v>2007</v>
      </c>
      <c r="D24" s="56" t="s">
        <v>34</v>
      </c>
      <c r="E24" s="56" t="s">
        <v>28</v>
      </c>
      <c r="F24" s="75">
        <v>1</v>
      </c>
      <c r="G24" s="75"/>
      <c r="H24" s="75"/>
      <c r="I24" s="75"/>
      <c r="J24" s="75">
        <v>1</v>
      </c>
      <c r="K24" s="75"/>
      <c r="L24" s="75"/>
      <c r="M24" s="75"/>
      <c r="N24" s="75">
        <v>1</v>
      </c>
      <c r="O24" s="75"/>
      <c r="P24" s="75"/>
      <c r="Q24" s="75"/>
      <c r="R24" s="75">
        <v>1</v>
      </c>
      <c r="S24" s="75"/>
      <c r="T24" s="75"/>
      <c r="U24" s="75"/>
      <c r="V24" s="75">
        <v>1</v>
      </c>
      <c r="W24" s="75"/>
      <c r="X24" s="75"/>
      <c r="Y24" s="75"/>
      <c r="Z24" s="76">
        <f t="shared" si="0"/>
        <v>5</v>
      </c>
      <c r="AA24" s="77">
        <f t="shared" si="1"/>
        <v>360.85164835164835</v>
      </c>
    </row>
    <row r="25" spans="1:28">
      <c r="A25" s="56">
        <v>12</v>
      </c>
      <c r="B25" s="55" t="s">
        <v>163</v>
      </c>
      <c r="C25" s="56">
        <v>2007</v>
      </c>
      <c r="D25" s="56" t="s">
        <v>34</v>
      </c>
      <c r="E25" s="56" t="s">
        <v>70</v>
      </c>
      <c r="F25" s="75">
        <v>1</v>
      </c>
      <c r="G25" s="75"/>
      <c r="H25" s="75"/>
      <c r="I25" s="75"/>
      <c r="J25" s="75"/>
      <c r="K25" s="75"/>
      <c r="L25" s="75"/>
      <c r="M25" s="75"/>
      <c r="N25" s="75">
        <v>1</v>
      </c>
      <c r="O25" s="75"/>
      <c r="P25" s="75"/>
      <c r="Q25" s="75"/>
      <c r="R25" s="75">
        <v>1</v>
      </c>
      <c r="S25" s="75"/>
      <c r="T25" s="75"/>
      <c r="U25" s="75"/>
      <c r="V25" s="75">
        <v>1</v>
      </c>
      <c r="W25" s="75"/>
      <c r="X25" s="75"/>
      <c r="Y25" s="75"/>
      <c r="Z25" s="76">
        <f t="shared" si="0"/>
        <v>4</v>
      </c>
      <c r="AA25" s="77">
        <f t="shared" si="1"/>
        <v>294.18498168498166</v>
      </c>
    </row>
    <row r="26" spans="1:28">
      <c r="A26" s="56">
        <v>13</v>
      </c>
      <c r="B26" s="55" t="s">
        <v>162</v>
      </c>
      <c r="C26" s="56">
        <v>2007</v>
      </c>
      <c r="D26" s="56" t="s">
        <v>27</v>
      </c>
      <c r="E26" s="56" t="s">
        <v>70</v>
      </c>
      <c r="F26" s="75"/>
      <c r="G26" s="75"/>
      <c r="H26" s="75"/>
      <c r="I26" s="75"/>
      <c r="J26" s="75">
        <v>1</v>
      </c>
      <c r="K26" s="75"/>
      <c r="L26" s="75"/>
      <c r="M26" s="75"/>
      <c r="N26" s="75"/>
      <c r="O26" s="75"/>
      <c r="P26" s="75"/>
      <c r="Q26" s="75"/>
      <c r="R26" s="75">
        <v>1</v>
      </c>
      <c r="S26" s="75"/>
      <c r="T26" s="75"/>
      <c r="U26" s="75"/>
      <c r="V26" s="75">
        <v>1</v>
      </c>
      <c r="W26" s="75"/>
      <c r="X26" s="75"/>
      <c r="Y26" s="75"/>
      <c r="Z26" s="76">
        <f t="shared" si="0"/>
        <v>3</v>
      </c>
      <c r="AA26" s="77">
        <f t="shared" si="1"/>
        <v>206.08974358974359</v>
      </c>
    </row>
    <row r="27" spans="1:28">
      <c r="A27" s="56">
        <v>14</v>
      </c>
      <c r="B27" s="55" t="s">
        <v>134</v>
      </c>
      <c r="C27" s="56">
        <v>2007</v>
      </c>
      <c r="D27" s="56" t="s">
        <v>27</v>
      </c>
      <c r="E27" s="56" t="s">
        <v>68</v>
      </c>
      <c r="F27" s="75">
        <v>1</v>
      </c>
      <c r="G27" s="75"/>
      <c r="H27" s="75"/>
      <c r="I27" s="75"/>
      <c r="J27" s="75">
        <v>1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>
        <v>1</v>
      </c>
      <c r="W27" s="75"/>
      <c r="X27" s="75"/>
      <c r="Y27" s="75"/>
      <c r="Z27" s="76">
        <f t="shared" si="0"/>
        <v>3</v>
      </c>
      <c r="AA27" s="77">
        <f t="shared" si="1"/>
        <v>200.5952380952381</v>
      </c>
    </row>
    <row r="28" spans="1:28">
      <c r="A28" s="56">
        <v>15</v>
      </c>
      <c r="B28" s="55" t="s">
        <v>144</v>
      </c>
      <c r="C28" s="56">
        <v>2007</v>
      </c>
      <c r="D28" s="56" t="s">
        <v>27</v>
      </c>
      <c r="E28" s="56" t="s">
        <v>45</v>
      </c>
      <c r="F28" s="75">
        <v>1</v>
      </c>
      <c r="G28" s="75"/>
      <c r="H28" s="75"/>
      <c r="I28" s="75"/>
      <c r="J28" s="75">
        <v>1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>
        <f t="shared" si="0"/>
        <v>2</v>
      </c>
      <c r="AA28" s="77">
        <f t="shared" si="1"/>
        <v>138.0952380952381</v>
      </c>
    </row>
    <row r="29" spans="1:28">
      <c r="A29" s="56">
        <v>16</v>
      </c>
      <c r="B29" s="55" t="s">
        <v>151</v>
      </c>
      <c r="C29" s="56">
        <v>2008</v>
      </c>
      <c r="D29" s="56" t="s">
        <v>27</v>
      </c>
      <c r="E29" s="56" t="s">
        <v>30</v>
      </c>
      <c r="F29" s="75"/>
      <c r="G29" s="75"/>
      <c r="H29" s="75"/>
      <c r="I29" s="75"/>
      <c r="J29" s="75">
        <v>1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>
        <v>1</v>
      </c>
      <c r="W29" s="75"/>
      <c r="X29" s="75"/>
      <c r="Y29" s="75"/>
      <c r="Z29" s="76">
        <f t="shared" si="0"/>
        <v>2</v>
      </c>
      <c r="AA29" s="77">
        <f t="shared" si="1"/>
        <v>129.16666666666669</v>
      </c>
    </row>
    <row r="30" spans="1:28">
      <c r="A30" s="56">
        <v>17</v>
      </c>
      <c r="B30" s="55" t="s">
        <v>133</v>
      </c>
      <c r="C30" s="56">
        <v>2007</v>
      </c>
      <c r="D30" s="56" t="s">
        <v>27</v>
      </c>
      <c r="E30" s="56" t="s">
        <v>68</v>
      </c>
      <c r="F30" s="75"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>
        <v>1</v>
      </c>
      <c r="W30" s="75"/>
      <c r="X30" s="75"/>
      <c r="Y30" s="75"/>
      <c r="Z30" s="76">
        <f t="shared" si="0"/>
        <v>1</v>
      </c>
      <c r="AA30" s="77">
        <f t="shared" si="1"/>
        <v>62.5</v>
      </c>
    </row>
    <row r="31" spans="1:28">
      <c r="A31" s="56">
        <v>18</v>
      </c>
      <c r="B31" s="55" t="s">
        <v>132</v>
      </c>
      <c r="C31" s="56">
        <v>2008</v>
      </c>
      <c r="D31" s="56" t="s">
        <v>27</v>
      </c>
      <c r="E31" s="56" t="s">
        <v>68</v>
      </c>
      <c r="F31" s="75">
        <v>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>
        <f t="shared" si="0"/>
        <v>0</v>
      </c>
      <c r="AA31" s="77">
        <f t="shared" si="1"/>
        <v>0</v>
      </c>
    </row>
    <row r="32" spans="1:28" ht="15.75" hidden="1">
      <c r="A32" s="56">
        <v>24</v>
      </c>
      <c r="B32" s="4" t="s">
        <v>9</v>
      </c>
      <c r="C32" s="4"/>
      <c r="D32" s="4"/>
      <c r="E32" s="9"/>
      <c r="F32" s="4">
        <f t="shared" ref="F32:Y32" si="2">SUM(F14:F31)</f>
        <v>14</v>
      </c>
      <c r="G32" s="4">
        <f t="shared" si="2"/>
        <v>6</v>
      </c>
      <c r="H32" s="4">
        <f t="shared" si="2"/>
        <v>0</v>
      </c>
      <c r="I32" s="4">
        <f t="shared" si="2"/>
        <v>0</v>
      </c>
      <c r="J32" s="4">
        <f t="shared" si="2"/>
        <v>15</v>
      </c>
      <c r="K32" s="4">
        <f t="shared" si="2"/>
        <v>3</v>
      </c>
      <c r="L32" s="4">
        <f t="shared" si="2"/>
        <v>0</v>
      </c>
      <c r="M32" s="4">
        <f t="shared" si="2"/>
        <v>0</v>
      </c>
      <c r="N32" s="4">
        <f t="shared" si="2"/>
        <v>12</v>
      </c>
      <c r="O32" s="4">
        <f t="shared" si="2"/>
        <v>3</v>
      </c>
      <c r="P32" s="4">
        <f t="shared" si="2"/>
        <v>0</v>
      </c>
      <c r="Q32" s="4">
        <f t="shared" si="2"/>
        <v>0</v>
      </c>
      <c r="R32" s="4">
        <f t="shared" si="2"/>
        <v>13</v>
      </c>
      <c r="S32" s="4">
        <f t="shared" si="2"/>
        <v>2</v>
      </c>
      <c r="T32" s="4">
        <f t="shared" si="2"/>
        <v>0</v>
      </c>
      <c r="U32" s="4">
        <f t="shared" si="2"/>
        <v>0</v>
      </c>
      <c r="V32" s="4">
        <f t="shared" si="2"/>
        <v>16</v>
      </c>
      <c r="W32" s="4">
        <f t="shared" si="2"/>
        <v>7</v>
      </c>
      <c r="X32" s="4">
        <f t="shared" si="2"/>
        <v>0</v>
      </c>
      <c r="Y32" s="4">
        <f t="shared" si="2"/>
        <v>0</v>
      </c>
      <c r="Z32" s="76">
        <f t="shared" ref="Z32:Z33" si="3">SUM(F32:Y32)</f>
        <v>91</v>
      </c>
      <c r="AA32" s="4"/>
    </row>
    <row r="33" spans="1:27" hidden="1">
      <c r="A33" s="56">
        <v>25</v>
      </c>
      <c r="B33" s="1" t="s">
        <v>10</v>
      </c>
      <c r="C33" s="1"/>
      <c r="D33" s="1"/>
      <c r="E33" s="1"/>
      <c r="F33" s="10">
        <f t="shared" ref="F33:Y33" si="4">IF(F32=0,0,$A$12/F32)</f>
        <v>71.428571428571431</v>
      </c>
      <c r="G33" s="10">
        <f t="shared" si="4"/>
        <v>166.66666666666666</v>
      </c>
      <c r="H33" s="10">
        <f t="shared" si="4"/>
        <v>0</v>
      </c>
      <c r="I33" s="10">
        <f t="shared" si="4"/>
        <v>0</v>
      </c>
      <c r="J33" s="10">
        <f t="shared" si="4"/>
        <v>66.666666666666671</v>
      </c>
      <c r="K33" s="10">
        <f t="shared" si="4"/>
        <v>333.33333333333331</v>
      </c>
      <c r="L33" s="10">
        <f t="shared" si="4"/>
        <v>0</v>
      </c>
      <c r="M33" s="10">
        <f t="shared" si="4"/>
        <v>0</v>
      </c>
      <c r="N33" s="10">
        <f t="shared" si="4"/>
        <v>83.333333333333329</v>
      </c>
      <c r="O33" s="10">
        <f t="shared" si="4"/>
        <v>333.33333333333331</v>
      </c>
      <c r="P33" s="10">
        <f t="shared" si="4"/>
        <v>0</v>
      </c>
      <c r="Q33" s="10">
        <f t="shared" si="4"/>
        <v>0</v>
      </c>
      <c r="R33" s="10">
        <f t="shared" si="4"/>
        <v>76.92307692307692</v>
      </c>
      <c r="S33" s="10">
        <f t="shared" si="4"/>
        <v>500</v>
      </c>
      <c r="T33" s="10">
        <f t="shared" si="4"/>
        <v>0</v>
      </c>
      <c r="U33" s="10">
        <f t="shared" si="4"/>
        <v>0</v>
      </c>
      <c r="V33" s="10">
        <f t="shared" si="4"/>
        <v>62.5</v>
      </c>
      <c r="W33" s="10">
        <f t="shared" si="4"/>
        <v>142.85714285714286</v>
      </c>
      <c r="X33" s="10">
        <f t="shared" si="4"/>
        <v>0</v>
      </c>
      <c r="Y33" s="10">
        <f t="shared" si="4"/>
        <v>0</v>
      </c>
      <c r="Z33" s="76">
        <f t="shared" si="3"/>
        <v>1837.0421245421246</v>
      </c>
      <c r="AA33" s="1"/>
    </row>
    <row r="35" spans="1:27">
      <c r="B35" s="31" t="s">
        <v>21</v>
      </c>
      <c r="C35" s="32"/>
      <c r="D35" s="32"/>
      <c r="E35" s="1" t="s">
        <v>80</v>
      </c>
      <c r="F35" s="32"/>
      <c r="G35" s="33"/>
      <c r="H35" s="33"/>
      <c r="I35" s="34"/>
      <c r="J35" s="35"/>
      <c r="K35" s="35"/>
    </row>
    <row r="36" spans="1:27" ht="18">
      <c r="B36" s="1" t="s">
        <v>22</v>
      </c>
      <c r="C36" s="1"/>
      <c r="D36" s="1"/>
      <c r="E36" s="36" t="s">
        <v>23</v>
      </c>
      <c r="F36" s="36"/>
      <c r="G36" s="2"/>
      <c r="H36" s="2"/>
      <c r="I36" s="37"/>
      <c r="J36" s="35"/>
      <c r="K36" s="35"/>
    </row>
  </sheetData>
  <sortState ref="B14:AA31">
    <sortCondition descending="1" ref="AA14:AA31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1"/>
  <sheetViews>
    <sheetView workbookViewId="0">
      <selection sqref="A1:AA1"/>
    </sheetView>
  </sheetViews>
  <sheetFormatPr defaultRowHeight="15"/>
  <cols>
    <col min="1" max="1" width="5.42578125" customWidth="1"/>
    <col min="2" max="2" width="19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85546875" customWidth="1"/>
    <col min="28" max="28" width="3.7109375" hidden="1" customWidth="1"/>
    <col min="29" max="29" width="4" hidden="1" customWidth="1"/>
    <col min="30" max="30" width="4.140625" hidden="1" customWidth="1"/>
    <col min="31" max="31" width="4" hidden="1" customWidth="1"/>
    <col min="32" max="32" width="7.5703125" customWidth="1"/>
  </cols>
  <sheetData>
    <row r="1" spans="1:33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9"/>
      <c r="AC1" s="19"/>
      <c r="AD1" s="19"/>
      <c r="AE1" s="19"/>
    </row>
    <row r="2" spans="1:33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9"/>
      <c r="AC2" s="19"/>
      <c r="AD2" s="19"/>
      <c r="AE2" s="19"/>
    </row>
    <row r="3" spans="1:33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9"/>
      <c r="AC3" s="19"/>
      <c r="AD3" s="19"/>
      <c r="AE3" s="19"/>
    </row>
    <row r="4" spans="1:33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20"/>
      <c r="AC4" s="20"/>
      <c r="AD4" s="20"/>
      <c r="AE4" s="20"/>
    </row>
    <row r="5" spans="1:33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20"/>
      <c r="AC5" s="20"/>
      <c r="AD5" s="20"/>
      <c r="AE5" s="20"/>
    </row>
    <row r="6" spans="1:33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20"/>
      <c r="AC6" s="20"/>
      <c r="AD6" s="20"/>
      <c r="AE6" s="20"/>
    </row>
    <row r="7" spans="1:33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9"/>
      <c r="AC7" s="19"/>
      <c r="AD7" s="19"/>
      <c r="AE7" s="19"/>
    </row>
    <row r="8" spans="1:3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33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33" ht="15.75">
      <c r="J10" s="16"/>
      <c r="K10" s="16"/>
      <c r="L10" s="17"/>
      <c r="M10" s="18"/>
      <c r="N10" s="15"/>
      <c r="R10" t="s">
        <v>87</v>
      </c>
      <c r="V10" s="16"/>
      <c r="W10" s="16"/>
      <c r="X10" s="17"/>
      <c r="Y10" s="18"/>
      <c r="Z10" s="15"/>
    </row>
    <row r="12" spans="1:33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  <c r="AB12" s="123" t="s">
        <v>2</v>
      </c>
      <c r="AC12" s="124"/>
      <c r="AD12" s="124"/>
      <c r="AE12" s="125"/>
      <c r="AF12" s="65" t="s">
        <v>24</v>
      </c>
    </row>
    <row r="13" spans="1:33">
      <c r="A13" s="24" t="s">
        <v>53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4">
        <v>19</v>
      </c>
      <c r="Y13" s="29">
        <v>20</v>
      </c>
      <c r="Z13" s="26" t="s">
        <v>6</v>
      </c>
      <c r="AA13" s="26" t="s">
        <v>7</v>
      </c>
      <c r="AB13" s="22" t="s">
        <v>8</v>
      </c>
      <c r="AC13" s="3" t="s">
        <v>12</v>
      </c>
      <c r="AD13" s="3" t="s">
        <v>18</v>
      </c>
      <c r="AE13" s="89" t="s">
        <v>13</v>
      </c>
      <c r="AF13" s="26" t="s">
        <v>25</v>
      </c>
    </row>
    <row r="14" spans="1:33">
      <c r="A14" s="104">
        <v>1</v>
      </c>
      <c r="B14" s="95" t="s">
        <v>48</v>
      </c>
      <c r="C14" s="96">
        <v>2005</v>
      </c>
      <c r="D14" s="96">
        <v>2</v>
      </c>
      <c r="E14" s="96" t="s">
        <v>45</v>
      </c>
      <c r="F14" s="98">
        <v>1</v>
      </c>
      <c r="G14" s="98">
        <v>1</v>
      </c>
      <c r="H14" s="98"/>
      <c r="I14" s="98"/>
      <c r="J14" s="98">
        <v>1</v>
      </c>
      <c r="K14" s="98">
        <v>1</v>
      </c>
      <c r="L14" s="98"/>
      <c r="M14" s="98"/>
      <c r="N14" s="98">
        <v>1</v>
      </c>
      <c r="O14" s="98">
        <v>1</v>
      </c>
      <c r="P14" s="98">
        <v>1</v>
      </c>
      <c r="Q14" s="98"/>
      <c r="R14" s="98">
        <v>1</v>
      </c>
      <c r="S14" s="98">
        <v>1</v>
      </c>
      <c r="T14" s="98"/>
      <c r="U14" s="98"/>
      <c r="V14" s="98">
        <v>1</v>
      </c>
      <c r="W14" s="98">
        <v>1</v>
      </c>
      <c r="X14" s="99"/>
      <c r="Y14" s="99"/>
      <c r="Z14" s="101">
        <f t="shared" ref="Z14:Z26" si="0">SUM(F14:Y14)</f>
        <v>11</v>
      </c>
      <c r="AA14" s="102">
        <f t="shared" ref="AA14:AA26" si="1">SUMPRODUCT(F14:Y14,$F$28:$Y$28)</f>
        <v>2621.6783216783219</v>
      </c>
      <c r="AB14" s="66"/>
      <c r="AC14" s="66"/>
      <c r="AD14" s="67"/>
      <c r="AE14" s="67"/>
      <c r="AF14" s="108">
        <v>2</v>
      </c>
      <c r="AG14" s="60"/>
    </row>
    <row r="15" spans="1:33">
      <c r="A15" s="104">
        <v>2</v>
      </c>
      <c r="B15" s="95" t="s">
        <v>71</v>
      </c>
      <c r="C15" s="96">
        <v>2006</v>
      </c>
      <c r="D15" s="96" t="s">
        <v>39</v>
      </c>
      <c r="E15" s="96" t="s">
        <v>70</v>
      </c>
      <c r="F15" s="98">
        <v>1</v>
      </c>
      <c r="G15" s="98">
        <v>1</v>
      </c>
      <c r="H15" s="98"/>
      <c r="I15" s="98"/>
      <c r="J15" s="98">
        <v>1</v>
      </c>
      <c r="K15" s="98">
        <v>1</v>
      </c>
      <c r="L15" s="98"/>
      <c r="M15" s="98"/>
      <c r="N15" s="98">
        <v>1</v>
      </c>
      <c r="O15" s="98"/>
      <c r="P15" s="98"/>
      <c r="Q15" s="98"/>
      <c r="R15" s="98">
        <v>1</v>
      </c>
      <c r="S15" s="98">
        <v>1</v>
      </c>
      <c r="T15" s="98"/>
      <c r="U15" s="98"/>
      <c r="V15" s="98">
        <v>1</v>
      </c>
      <c r="W15" s="98">
        <v>1</v>
      </c>
      <c r="X15" s="99">
        <v>1</v>
      </c>
      <c r="Y15" s="99"/>
      <c r="Z15" s="101">
        <f t="shared" si="0"/>
        <v>10</v>
      </c>
      <c r="AA15" s="102">
        <f t="shared" si="1"/>
        <v>2288.3449883449885</v>
      </c>
      <c r="AB15" s="66"/>
      <c r="AC15" s="66"/>
      <c r="AD15" s="67"/>
      <c r="AE15" s="67"/>
      <c r="AF15" s="63">
        <v>3</v>
      </c>
      <c r="AG15" s="68"/>
    </row>
    <row r="16" spans="1:33">
      <c r="A16" s="104">
        <v>3</v>
      </c>
      <c r="B16" s="95" t="s">
        <v>26</v>
      </c>
      <c r="C16" s="96">
        <v>2006</v>
      </c>
      <c r="D16" s="96" t="s">
        <v>39</v>
      </c>
      <c r="E16" s="96" t="s">
        <v>28</v>
      </c>
      <c r="F16" s="98">
        <v>1</v>
      </c>
      <c r="G16" s="98">
        <v>1</v>
      </c>
      <c r="H16" s="98"/>
      <c r="I16" s="98"/>
      <c r="J16" s="98">
        <v>1</v>
      </c>
      <c r="K16" s="98">
        <v>1</v>
      </c>
      <c r="L16" s="98"/>
      <c r="M16" s="98"/>
      <c r="N16" s="98">
        <v>1</v>
      </c>
      <c r="O16" s="98">
        <v>1</v>
      </c>
      <c r="P16" s="98"/>
      <c r="Q16" s="98"/>
      <c r="R16" s="98">
        <v>1</v>
      </c>
      <c r="S16" s="98">
        <v>1</v>
      </c>
      <c r="T16" s="98"/>
      <c r="U16" s="98"/>
      <c r="V16" s="98">
        <v>1</v>
      </c>
      <c r="W16" s="98">
        <v>1</v>
      </c>
      <c r="X16" s="99"/>
      <c r="Y16" s="99"/>
      <c r="Z16" s="101">
        <f t="shared" si="0"/>
        <v>10</v>
      </c>
      <c r="AA16" s="102">
        <f t="shared" si="1"/>
        <v>1621.6783216783217</v>
      </c>
      <c r="AB16" s="66"/>
      <c r="AC16" s="66"/>
      <c r="AD16" s="67"/>
      <c r="AE16" s="67"/>
      <c r="AF16" s="63" t="s">
        <v>39</v>
      </c>
      <c r="AG16" s="68"/>
    </row>
    <row r="17" spans="1:33">
      <c r="A17" s="39">
        <v>4</v>
      </c>
      <c r="B17" s="57" t="s">
        <v>65</v>
      </c>
      <c r="C17" s="56">
        <v>2005</v>
      </c>
      <c r="D17" s="56">
        <v>2</v>
      </c>
      <c r="E17" s="56" t="s">
        <v>51</v>
      </c>
      <c r="F17" s="75">
        <v>1</v>
      </c>
      <c r="G17" s="75">
        <v>1</v>
      </c>
      <c r="H17" s="75"/>
      <c r="I17" s="75"/>
      <c r="J17" s="75">
        <v>1</v>
      </c>
      <c r="K17" s="75">
        <v>1</v>
      </c>
      <c r="L17" s="75"/>
      <c r="M17" s="75"/>
      <c r="N17" s="75">
        <v>1</v>
      </c>
      <c r="O17" s="75">
        <v>1</v>
      </c>
      <c r="P17" s="75"/>
      <c r="Q17" s="75"/>
      <c r="R17" s="75">
        <v>1</v>
      </c>
      <c r="S17" s="75"/>
      <c r="T17" s="75"/>
      <c r="U17" s="75"/>
      <c r="V17" s="75">
        <v>1</v>
      </c>
      <c r="W17" s="75">
        <v>1</v>
      </c>
      <c r="X17" s="6"/>
      <c r="Y17" s="6"/>
      <c r="Z17" s="7">
        <f t="shared" si="0"/>
        <v>9</v>
      </c>
      <c r="AA17" s="8">
        <f t="shared" si="1"/>
        <v>1288.3449883449885</v>
      </c>
      <c r="AB17" s="66"/>
      <c r="AC17" s="66"/>
      <c r="AD17" s="67"/>
      <c r="AE17" s="67"/>
      <c r="AF17" s="63" t="s">
        <v>39</v>
      </c>
      <c r="AG17" s="69"/>
    </row>
    <row r="18" spans="1:33">
      <c r="A18" s="39">
        <v>5</v>
      </c>
      <c r="B18" s="55" t="s">
        <v>127</v>
      </c>
      <c r="C18" s="56">
        <v>2005</v>
      </c>
      <c r="D18" s="56" t="s">
        <v>39</v>
      </c>
      <c r="E18" s="56" t="s">
        <v>28</v>
      </c>
      <c r="F18" s="75">
        <v>1</v>
      </c>
      <c r="G18" s="75"/>
      <c r="H18" s="75"/>
      <c r="I18" s="75"/>
      <c r="J18" s="75">
        <v>1</v>
      </c>
      <c r="K18" s="75">
        <v>1</v>
      </c>
      <c r="L18" s="75"/>
      <c r="M18" s="75"/>
      <c r="N18" s="75">
        <v>1</v>
      </c>
      <c r="O18" s="75"/>
      <c r="P18" s="75"/>
      <c r="Q18" s="75"/>
      <c r="R18" s="75">
        <v>1</v>
      </c>
      <c r="S18" s="75"/>
      <c r="T18" s="75"/>
      <c r="U18" s="75"/>
      <c r="V18" s="75">
        <v>1</v>
      </c>
      <c r="W18" s="75">
        <v>1</v>
      </c>
      <c r="X18" s="6"/>
      <c r="Y18" s="6"/>
      <c r="Z18" s="7">
        <f t="shared" si="0"/>
        <v>7</v>
      </c>
      <c r="AA18" s="8">
        <f t="shared" si="1"/>
        <v>705.01165501165497</v>
      </c>
      <c r="AB18" s="66"/>
      <c r="AC18" s="66"/>
      <c r="AD18" s="67"/>
      <c r="AE18" s="67"/>
      <c r="AF18" s="63" t="s">
        <v>44</v>
      </c>
      <c r="AG18" s="69"/>
    </row>
    <row r="19" spans="1:33">
      <c r="A19" s="39">
        <v>6</v>
      </c>
      <c r="B19" s="55" t="s">
        <v>121</v>
      </c>
      <c r="C19" s="56">
        <v>2005</v>
      </c>
      <c r="D19" s="56" t="s">
        <v>27</v>
      </c>
      <c r="E19" s="56" t="s">
        <v>116</v>
      </c>
      <c r="F19" s="75">
        <v>1</v>
      </c>
      <c r="G19" s="75"/>
      <c r="H19" s="75"/>
      <c r="I19" s="75"/>
      <c r="J19" s="75">
        <v>1</v>
      </c>
      <c r="K19" s="75"/>
      <c r="L19" s="75"/>
      <c r="M19" s="75"/>
      <c r="N19" s="75">
        <v>1</v>
      </c>
      <c r="O19" s="75"/>
      <c r="P19" s="75"/>
      <c r="Q19" s="75"/>
      <c r="R19" s="75">
        <v>1</v>
      </c>
      <c r="S19" s="75"/>
      <c r="T19" s="75"/>
      <c r="U19" s="75"/>
      <c r="V19" s="75">
        <v>1</v>
      </c>
      <c r="W19" s="75">
        <v>1</v>
      </c>
      <c r="X19" s="6"/>
      <c r="Y19" s="6"/>
      <c r="Z19" s="7">
        <f t="shared" si="0"/>
        <v>6</v>
      </c>
      <c r="AA19" s="8">
        <f t="shared" si="1"/>
        <v>505.01165501165497</v>
      </c>
      <c r="AB19" s="66"/>
      <c r="AC19" s="66"/>
      <c r="AD19" s="67"/>
      <c r="AE19" s="67"/>
      <c r="AF19" s="63" t="s">
        <v>44</v>
      </c>
      <c r="AG19" s="69"/>
    </row>
    <row r="20" spans="1:33">
      <c r="A20" s="39">
        <v>6</v>
      </c>
      <c r="B20" s="55" t="s">
        <v>155</v>
      </c>
      <c r="C20" s="78">
        <v>2005</v>
      </c>
      <c r="D20" s="78" t="s">
        <v>39</v>
      </c>
      <c r="E20" s="56" t="s">
        <v>30</v>
      </c>
      <c r="F20" s="75">
        <v>1</v>
      </c>
      <c r="G20" s="75"/>
      <c r="H20" s="75"/>
      <c r="I20" s="75"/>
      <c r="J20" s="75">
        <v>1</v>
      </c>
      <c r="K20" s="75"/>
      <c r="L20" s="75"/>
      <c r="M20" s="75"/>
      <c r="N20" s="75">
        <v>1</v>
      </c>
      <c r="O20" s="75"/>
      <c r="P20" s="75"/>
      <c r="Q20" s="75"/>
      <c r="R20" s="75">
        <v>1</v>
      </c>
      <c r="S20" s="75"/>
      <c r="T20" s="75"/>
      <c r="U20" s="75"/>
      <c r="V20" s="75">
        <v>1</v>
      </c>
      <c r="W20" s="75">
        <v>1</v>
      </c>
      <c r="X20" s="6"/>
      <c r="Y20" s="6"/>
      <c r="Z20" s="7">
        <f t="shared" si="0"/>
        <v>6</v>
      </c>
      <c r="AA20" s="8">
        <f t="shared" si="1"/>
        <v>505.01165501165497</v>
      </c>
      <c r="AB20" s="66"/>
      <c r="AC20" s="66"/>
      <c r="AD20" s="67"/>
      <c r="AE20" s="67"/>
      <c r="AF20" s="63" t="s">
        <v>44</v>
      </c>
      <c r="AG20" s="68"/>
    </row>
    <row r="21" spans="1:33">
      <c r="A21" s="39">
        <v>6</v>
      </c>
      <c r="B21" s="57" t="s">
        <v>143</v>
      </c>
      <c r="C21" s="56">
        <v>2006</v>
      </c>
      <c r="D21" s="56" t="s">
        <v>34</v>
      </c>
      <c r="E21" s="56" t="s">
        <v>45</v>
      </c>
      <c r="F21" s="75">
        <v>1</v>
      </c>
      <c r="G21" s="75"/>
      <c r="H21" s="75"/>
      <c r="I21" s="75"/>
      <c r="J21" s="75">
        <v>1</v>
      </c>
      <c r="K21" s="75"/>
      <c r="L21" s="75"/>
      <c r="M21" s="75"/>
      <c r="N21" s="75">
        <v>1</v>
      </c>
      <c r="O21" s="75"/>
      <c r="P21" s="75"/>
      <c r="Q21" s="75"/>
      <c r="R21" s="75">
        <v>1</v>
      </c>
      <c r="S21" s="75"/>
      <c r="T21" s="75"/>
      <c r="U21" s="75"/>
      <c r="V21" s="75">
        <v>1</v>
      </c>
      <c r="W21" s="75">
        <v>1</v>
      </c>
      <c r="X21" s="6"/>
      <c r="Y21" s="6"/>
      <c r="Z21" s="7">
        <f t="shared" si="0"/>
        <v>6</v>
      </c>
      <c r="AA21" s="8">
        <f t="shared" si="1"/>
        <v>505.01165501165497</v>
      </c>
      <c r="AB21" s="61"/>
      <c r="AC21" s="62"/>
      <c r="AD21" s="62"/>
      <c r="AE21" s="62"/>
      <c r="AF21" s="63" t="s">
        <v>44</v>
      </c>
      <c r="AG21" s="60"/>
    </row>
    <row r="22" spans="1:33">
      <c r="A22" s="39">
        <v>6</v>
      </c>
      <c r="B22" s="57" t="s">
        <v>104</v>
      </c>
      <c r="C22" s="56">
        <v>2006</v>
      </c>
      <c r="D22" s="56" t="s">
        <v>44</v>
      </c>
      <c r="E22" s="56" t="s">
        <v>51</v>
      </c>
      <c r="F22" s="75">
        <v>1</v>
      </c>
      <c r="G22" s="75"/>
      <c r="H22" s="75"/>
      <c r="I22" s="75"/>
      <c r="J22" s="75">
        <v>1</v>
      </c>
      <c r="K22" s="75"/>
      <c r="L22" s="75"/>
      <c r="M22" s="75"/>
      <c r="N22" s="75">
        <v>1</v>
      </c>
      <c r="O22" s="75"/>
      <c r="P22" s="75"/>
      <c r="Q22" s="75"/>
      <c r="R22" s="75">
        <v>1</v>
      </c>
      <c r="S22" s="75"/>
      <c r="T22" s="75"/>
      <c r="U22" s="75"/>
      <c r="V22" s="75">
        <v>1</v>
      </c>
      <c r="W22" s="75">
        <v>1</v>
      </c>
      <c r="X22" s="6"/>
      <c r="Y22" s="6"/>
      <c r="Z22" s="7">
        <f t="shared" si="0"/>
        <v>6</v>
      </c>
      <c r="AA22" s="8">
        <f t="shared" si="1"/>
        <v>505.01165501165497</v>
      </c>
      <c r="AB22" s="61"/>
      <c r="AC22" s="62"/>
      <c r="AD22" s="62"/>
      <c r="AE22" s="62"/>
      <c r="AF22" s="63" t="s">
        <v>44</v>
      </c>
      <c r="AG22" s="87"/>
    </row>
    <row r="23" spans="1:33">
      <c r="A23" s="39">
        <v>6</v>
      </c>
      <c r="B23" s="55" t="s">
        <v>92</v>
      </c>
      <c r="C23" s="56">
        <v>2006</v>
      </c>
      <c r="D23" s="56" t="s">
        <v>27</v>
      </c>
      <c r="E23" s="56" t="s">
        <v>169</v>
      </c>
      <c r="F23" s="75">
        <v>1</v>
      </c>
      <c r="G23" s="75"/>
      <c r="H23" s="75"/>
      <c r="I23" s="75"/>
      <c r="J23" s="75">
        <v>1</v>
      </c>
      <c r="K23" s="75"/>
      <c r="L23" s="75"/>
      <c r="M23" s="75"/>
      <c r="N23" s="75">
        <v>1</v>
      </c>
      <c r="O23" s="75"/>
      <c r="P23" s="75"/>
      <c r="Q23" s="75"/>
      <c r="R23" s="75">
        <v>1</v>
      </c>
      <c r="S23" s="75"/>
      <c r="T23" s="75"/>
      <c r="U23" s="75"/>
      <c r="V23" s="75">
        <v>1</v>
      </c>
      <c r="W23" s="75">
        <v>1</v>
      </c>
      <c r="X23" s="6"/>
      <c r="Y23" s="6"/>
      <c r="Z23" s="7">
        <f t="shared" si="0"/>
        <v>6</v>
      </c>
      <c r="AA23" s="8">
        <f t="shared" si="1"/>
        <v>505.01165501165497</v>
      </c>
      <c r="AB23" s="61"/>
      <c r="AC23" s="62"/>
      <c r="AD23" s="62"/>
      <c r="AE23" s="62"/>
      <c r="AF23" s="110" t="s">
        <v>44</v>
      </c>
      <c r="AG23" s="87"/>
    </row>
    <row r="24" spans="1:33">
      <c r="A24" s="39">
        <v>11</v>
      </c>
      <c r="B24" s="55" t="s">
        <v>148</v>
      </c>
      <c r="C24" s="56">
        <v>2006</v>
      </c>
      <c r="D24" s="56" t="s">
        <v>27</v>
      </c>
      <c r="E24" s="56" t="s">
        <v>30</v>
      </c>
      <c r="F24" s="75">
        <v>1</v>
      </c>
      <c r="G24" s="75"/>
      <c r="H24" s="75"/>
      <c r="I24" s="75"/>
      <c r="J24" s="75">
        <v>1</v>
      </c>
      <c r="K24" s="75"/>
      <c r="L24" s="75"/>
      <c r="M24" s="75"/>
      <c r="N24" s="75">
        <v>1</v>
      </c>
      <c r="O24" s="75"/>
      <c r="P24" s="75"/>
      <c r="Q24" s="75"/>
      <c r="R24" s="75">
        <v>1</v>
      </c>
      <c r="S24" s="75"/>
      <c r="T24" s="75"/>
      <c r="U24" s="75"/>
      <c r="V24" s="75">
        <v>1</v>
      </c>
      <c r="W24" s="75"/>
      <c r="X24" s="6"/>
      <c r="Y24" s="6"/>
      <c r="Z24" s="7">
        <f t="shared" si="0"/>
        <v>5</v>
      </c>
      <c r="AA24" s="8">
        <f t="shared" si="1"/>
        <v>405.01165501165497</v>
      </c>
      <c r="AB24" s="61"/>
      <c r="AC24" s="62"/>
      <c r="AD24" s="62"/>
      <c r="AE24" s="109"/>
      <c r="AF24" s="112"/>
      <c r="AG24" s="87"/>
    </row>
    <row r="25" spans="1:33">
      <c r="A25" s="39">
        <v>12</v>
      </c>
      <c r="B25" s="57" t="s">
        <v>103</v>
      </c>
      <c r="C25" s="56">
        <v>2006</v>
      </c>
      <c r="D25" s="56" t="s">
        <v>27</v>
      </c>
      <c r="E25" s="56" t="s">
        <v>51</v>
      </c>
      <c r="F25" s="75">
        <v>1</v>
      </c>
      <c r="G25" s="75"/>
      <c r="H25" s="75"/>
      <c r="I25" s="75"/>
      <c r="J25" s="75">
        <v>1</v>
      </c>
      <c r="K25" s="75"/>
      <c r="L25" s="75"/>
      <c r="M25" s="75"/>
      <c r="N25" s="75">
        <v>1</v>
      </c>
      <c r="O25" s="75"/>
      <c r="P25" s="75"/>
      <c r="Q25" s="75"/>
      <c r="R25" s="75"/>
      <c r="S25" s="75"/>
      <c r="T25" s="75"/>
      <c r="U25" s="75"/>
      <c r="V25" s="75">
        <v>1</v>
      </c>
      <c r="W25" s="75"/>
      <c r="X25" s="6"/>
      <c r="Y25" s="6"/>
      <c r="Z25" s="7">
        <f t="shared" si="0"/>
        <v>4</v>
      </c>
      <c r="AA25" s="8">
        <f t="shared" si="1"/>
        <v>314.10256410256409</v>
      </c>
      <c r="AB25" s="61"/>
      <c r="AC25" s="62"/>
      <c r="AD25" s="62"/>
      <c r="AE25" s="109"/>
      <c r="AF25" s="111"/>
      <c r="AG25" s="87"/>
    </row>
    <row r="26" spans="1:33">
      <c r="A26" s="39">
        <v>13</v>
      </c>
      <c r="B26" s="55" t="s">
        <v>137</v>
      </c>
      <c r="C26" s="56">
        <v>2006</v>
      </c>
      <c r="D26" s="56" t="s">
        <v>27</v>
      </c>
      <c r="E26" s="56" t="s">
        <v>68</v>
      </c>
      <c r="F26" s="75">
        <v>1</v>
      </c>
      <c r="G26" s="75"/>
      <c r="H26" s="75"/>
      <c r="I26" s="75"/>
      <c r="J26" s="75">
        <v>1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>
        <v>1</v>
      </c>
      <c r="W26" s="75"/>
      <c r="X26" s="6"/>
      <c r="Y26" s="6"/>
      <c r="Z26" s="7">
        <f t="shared" si="0"/>
        <v>3</v>
      </c>
      <c r="AA26" s="8">
        <f t="shared" si="1"/>
        <v>230.76923076923077</v>
      </c>
      <c r="AB26" s="58"/>
      <c r="AC26" s="59"/>
      <c r="AD26" s="59"/>
      <c r="AE26" s="59"/>
      <c r="AG26" s="60"/>
    </row>
    <row r="27" spans="1:33" ht="15.75" hidden="1">
      <c r="A27" s="9"/>
      <c r="B27" s="4" t="s">
        <v>9</v>
      </c>
      <c r="C27" s="4"/>
      <c r="D27" s="4"/>
      <c r="E27" s="9"/>
      <c r="F27" s="4">
        <f t="shared" ref="F27:Y27" si="2">SUM(F14:F26)</f>
        <v>13</v>
      </c>
      <c r="G27" s="4">
        <f t="shared" si="2"/>
        <v>4</v>
      </c>
      <c r="H27" s="4">
        <f t="shared" si="2"/>
        <v>0</v>
      </c>
      <c r="I27" s="4">
        <f t="shared" si="2"/>
        <v>0</v>
      </c>
      <c r="J27" s="4">
        <f t="shared" si="2"/>
        <v>13</v>
      </c>
      <c r="K27" s="4">
        <f t="shared" si="2"/>
        <v>5</v>
      </c>
      <c r="L27" s="4">
        <f t="shared" si="2"/>
        <v>0</v>
      </c>
      <c r="M27" s="4">
        <f t="shared" si="2"/>
        <v>0</v>
      </c>
      <c r="N27" s="4">
        <f t="shared" si="2"/>
        <v>12</v>
      </c>
      <c r="O27" s="4">
        <f t="shared" si="2"/>
        <v>3</v>
      </c>
      <c r="P27" s="4">
        <f t="shared" si="2"/>
        <v>1</v>
      </c>
      <c r="Q27" s="4">
        <f t="shared" si="2"/>
        <v>0</v>
      </c>
      <c r="R27" s="4">
        <f t="shared" si="2"/>
        <v>11</v>
      </c>
      <c r="S27" s="4">
        <f t="shared" si="2"/>
        <v>3</v>
      </c>
      <c r="T27" s="4">
        <f t="shared" si="2"/>
        <v>0</v>
      </c>
      <c r="U27" s="4">
        <f t="shared" si="2"/>
        <v>0</v>
      </c>
      <c r="V27" s="4">
        <f t="shared" si="2"/>
        <v>13</v>
      </c>
      <c r="W27" s="4">
        <f t="shared" si="2"/>
        <v>10</v>
      </c>
      <c r="X27" s="4">
        <f t="shared" si="2"/>
        <v>1</v>
      </c>
      <c r="Y27" s="4">
        <f t="shared" si="2"/>
        <v>0</v>
      </c>
      <c r="Z27" s="3"/>
      <c r="AA27" s="4"/>
      <c r="AB27" s="1"/>
      <c r="AC27" s="1"/>
    </row>
    <row r="28" spans="1:33" hidden="1">
      <c r="A28" s="1"/>
      <c r="B28" s="1" t="s">
        <v>10</v>
      </c>
      <c r="C28" s="1"/>
      <c r="D28" s="1"/>
      <c r="E28" s="1"/>
      <c r="F28" s="10">
        <f t="shared" ref="F28:Y28" si="3">IF(F27=0,0,$A$12/F27)</f>
        <v>76.92307692307692</v>
      </c>
      <c r="G28" s="10">
        <f t="shared" si="3"/>
        <v>250</v>
      </c>
      <c r="H28" s="10">
        <f t="shared" si="3"/>
        <v>0</v>
      </c>
      <c r="I28" s="10">
        <f t="shared" si="3"/>
        <v>0</v>
      </c>
      <c r="J28" s="10">
        <f t="shared" si="3"/>
        <v>76.92307692307692</v>
      </c>
      <c r="K28" s="10">
        <f t="shared" si="3"/>
        <v>200</v>
      </c>
      <c r="L28" s="10">
        <f t="shared" si="3"/>
        <v>0</v>
      </c>
      <c r="M28" s="10">
        <f t="shared" si="3"/>
        <v>0</v>
      </c>
      <c r="N28" s="10">
        <f t="shared" si="3"/>
        <v>83.333333333333329</v>
      </c>
      <c r="O28" s="10">
        <f t="shared" si="3"/>
        <v>333.33333333333331</v>
      </c>
      <c r="P28" s="10">
        <f t="shared" si="3"/>
        <v>1000</v>
      </c>
      <c r="Q28" s="10">
        <f t="shared" si="3"/>
        <v>0</v>
      </c>
      <c r="R28" s="10">
        <f t="shared" si="3"/>
        <v>90.909090909090907</v>
      </c>
      <c r="S28" s="10">
        <f t="shared" si="3"/>
        <v>333.33333333333331</v>
      </c>
      <c r="T28" s="10">
        <f t="shared" si="3"/>
        <v>0</v>
      </c>
      <c r="U28" s="10">
        <f t="shared" si="3"/>
        <v>0</v>
      </c>
      <c r="V28" s="10">
        <f t="shared" si="3"/>
        <v>76.92307692307692</v>
      </c>
      <c r="W28" s="10">
        <f t="shared" si="3"/>
        <v>100</v>
      </c>
      <c r="X28" s="10">
        <f t="shared" si="3"/>
        <v>1000</v>
      </c>
      <c r="Y28" s="10">
        <f t="shared" si="3"/>
        <v>0</v>
      </c>
      <c r="Z28" s="2"/>
      <c r="AA28" s="1"/>
      <c r="AB28" s="1"/>
      <c r="AC28" s="1"/>
    </row>
    <row r="30" spans="1:33">
      <c r="B30" s="31" t="s">
        <v>21</v>
      </c>
      <c r="C30" s="32"/>
      <c r="D30" s="32"/>
      <c r="E30" s="1" t="s">
        <v>80</v>
      </c>
      <c r="F30" s="32"/>
      <c r="G30" s="33"/>
      <c r="H30" s="33"/>
      <c r="I30" s="34"/>
      <c r="J30" s="35"/>
      <c r="K30" s="35"/>
    </row>
    <row r="31" spans="1:33" ht="18">
      <c r="B31" s="1" t="s">
        <v>22</v>
      </c>
      <c r="C31" s="1"/>
      <c r="D31" s="1"/>
      <c r="E31" s="36" t="s">
        <v>23</v>
      </c>
      <c r="F31" s="36"/>
      <c r="G31" s="2"/>
      <c r="H31" s="2"/>
      <c r="I31" s="37"/>
      <c r="J31" s="35"/>
      <c r="K31" s="35"/>
    </row>
  </sheetData>
  <sortState ref="B14:AA26">
    <sortCondition descending="1" ref="AA14:AA26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28999999999999998" right="0.22" top="0.74803149606299213" bottom="0.74803149606299213" header="0.42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5"/>
  <sheetViews>
    <sheetView workbookViewId="0">
      <selection sqref="A1:AA1"/>
    </sheetView>
  </sheetViews>
  <sheetFormatPr defaultRowHeight="15"/>
  <cols>
    <col min="1" max="1" width="4.7109375" customWidth="1"/>
    <col min="2" max="2" width="20.7109375" customWidth="1"/>
    <col min="3" max="3" width="4.85546875" customWidth="1"/>
    <col min="4" max="4" width="4.28515625" customWidth="1"/>
    <col min="5" max="5" width="15.570312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4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9"/>
      <c r="AC1" s="19"/>
      <c r="AD1" s="19"/>
      <c r="AE1" s="19"/>
    </row>
    <row r="2" spans="1:34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9"/>
      <c r="AC2" s="19"/>
      <c r="AD2" s="19"/>
      <c r="AE2" s="19"/>
    </row>
    <row r="3" spans="1:34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9"/>
      <c r="AC3" s="19"/>
      <c r="AD3" s="19"/>
      <c r="AE3" s="19"/>
    </row>
    <row r="4" spans="1:34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20"/>
      <c r="AC4" s="20"/>
      <c r="AD4" s="20"/>
      <c r="AE4" s="20"/>
    </row>
    <row r="5" spans="1:34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20"/>
      <c r="AC5" s="20"/>
      <c r="AD5" s="20"/>
      <c r="AE5" s="20"/>
    </row>
    <row r="6" spans="1:34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20"/>
      <c r="AC6" s="20"/>
      <c r="AD6" s="20"/>
      <c r="AE6" s="20"/>
    </row>
    <row r="7" spans="1:34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9"/>
      <c r="AC7" s="19"/>
      <c r="AD7" s="19"/>
      <c r="AE7" s="19"/>
    </row>
    <row r="8" spans="1:3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34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34" ht="15.75">
      <c r="J10" s="16"/>
      <c r="K10" s="16"/>
      <c r="L10" s="17"/>
      <c r="M10" s="18"/>
      <c r="N10" s="15"/>
      <c r="R10" t="s">
        <v>88</v>
      </c>
      <c r="V10" s="16"/>
      <c r="W10" s="16"/>
      <c r="X10" s="17"/>
      <c r="Y10" s="18"/>
      <c r="Z10" s="15"/>
    </row>
    <row r="12" spans="1:34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  <c r="AB12" s="123" t="s">
        <v>2</v>
      </c>
      <c r="AC12" s="124"/>
      <c r="AD12" s="124"/>
      <c r="AE12" s="124"/>
      <c r="AF12" s="38" t="s">
        <v>24</v>
      </c>
    </row>
    <row r="13" spans="1:34">
      <c r="A13" s="6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93">
        <v>19</v>
      </c>
      <c r="Y13" s="107">
        <v>20</v>
      </c>
      <c r="Z13" s="26" t="s">
        <v>6</v>
      </c>
      <c r="AA13" s="26" t="s">
        <v>7</v>
      </c>
      <c r="AB13" s="22" t="s">
        <v>8</v>
      </c>
      <c r="AC13" s="3" t="s">
        <v>12</v>
      </c>
      <c r="AD13" s="3" t="s">
        <v>18</v>
      </c>
      <c r="AE13" s="3" t="s">
        <v>13</v>
      </c>
      <c r="AF13" s="26" t="s">
        <v>25</v>
      </c>
    </row>
    <row r="14" spans="1:34">
      <c r="A14" s="96">
        <v>1</v>
      </c>
      <c r="B14" s="95" t="s">
        <v>41</v>
      </c>
      <c r="C14" s="118">
        <v>2005</v>
      </c>
      <c r="D14" s="118">
        <v>1</v>
      </c>
      <c r="E14" s="96" t="s">
        <v>30</v>
      </c>
      <c r="F14" s="98">
        <v>1</v>
      </c>
      <c r="G14" s="98">
        <v>1</v>
      </c>
      <c r="H14" s="98">
        <v>1</v>
      </c>
      <c r="I14" s="98">
        <v>1</v>
      </c>
      <c r="J14" s="98">
        <v>1</v>
      </c>
      <c r="K14" s="98">
        <v>1</v>
      </c>
      <c r="L14" s="98">
        <v>1</v>
      </c>
      <c r="M14" s="98">
        <v>1</v>
      </c>
      <c r="N14" s="98">
        <v>1</v>
      </c>
      <c r="O14" s="98">
        <v>1</v>
      </c>
      <c r="P14" s="98">
        <v>1</v>
      </c>
      <c r="Q14" s="98">
        <v>1</v>
      </c>
      <c r="R14" s="98">
        <v>1</v>
      </c>
      <c r="S14" s="98">
        <v>1</v>
      </c>
      <c r="T14" s="98">
        <v>1</v>
      </c>
      <c r="U14" s="98">
        <v>1</v>
      </c>
      <c r="V14" s="98">
        <v>1</v>
      </c>
      <c r="W14" s="98">
        <v>1</v>
      </c>
      <c r="X14" s="98">
        <v>1</v>
      </c>
      <c r="Y14" s="98">
        <v>1</v>
      </c>
      <c r="Z14" s="105">
        <f t="shared" ref="Z14:Z30" si="0">SUM(F14:Y14)</f>
        <v>20</v>
      </c>
      <c r="AA14" s="106">
        <f t="shared" ref="AA14:AA30" si="1">SUMPRODUCT(F14:Y14,$F$32:$Y$32)</f>
        <v>6832.3773448773454</v>
      </c>
      <c r="AB14" s="105">
        <v>3</v>
      </c>
      <c r="AC14" s="105">
        <v>3</v>
      </c>
      <c r="AD14" s="105">
        <v>3</v>
      </c>
      <c r="AE14" s="119">
        <v>3</v>
      </c>
      <c r="AF14" s="105">
        <v>1</v>
      </c>
      <c r="AG14" s="80"/>
      <c r="AH14" s="60"/>
    </row>
    <row r="15" spans="1:34">
      <c r="A15" s="96">
        <v>2</v>
      </c>
      <c r="B15" s="95" t="s">
        <v>40</v>
      </c>
      <c r="C15" s="96">
        <v>2005</v>
      </c>
      <c r="D15" s="96">
        <v>1</v>
      </c>
      <c r="E15" s="96" t="s">
        <v>29</v>
      </c>
      <c r="F15" s="98">
        <v>1</v>
      </c>
      <c r="G15" s="98">
        <v>1</v>
      </c>
      <c r="H15" s="98">
        <v>1</v>
      </c>
      <c r="I15" s="98"/>
      <c r="J15" s="98">
        <v>1</v>
      </c>
      <c r="K15" s="98">
        <v>1</v>
      </c>
      <c r="L15" s="98">
        <v>1</v>
      </c>
      <c r="M15" s="98"/>
      <c r="N15" s="98">
        <v>1</v>
      </c>
      <c r="O15" s="98">
        <v>1</v>
      </c>
      <c r="P15" s="98">
        <v>1</v>
      </c>
      <c r="Q15" s="98"/>
      <c r="R15" s="98">
        <v>1</v>
      </c>
      <c r="S15" s="98">
        <v>1</v>
      </c>
      <c r="T15" s="98">
        <v>1</v>
      </c>
      <c r="U15" s="98"/>
      <c r="V15" s="98">
        <v>1</v>
      </c>
      <c r="W15" s="98">
        <v>1</v>
      </c>
      <c r="X15" s="98">
        <v>1</v>
      </c>
      <c r="Y15" s="98">
        <v>1</v>
      </c>
      <c r="Z15" s="105">
        <f t="shared" si="0"/>
        <v>16</v>
      </c>
      <c r="AA15" s="106">
        <f t="shared" si="1"/>
        <v>2832.377344877345</v>
      </c>
      <c r="AB15" s="105">
        <v>2</v>
      </c>
      <c r="AC15" s="105">
        <v>6</v>
      </c>
      <c r="AD15" s="105">
        <v>3</v>
      </c>
      <c r="AE15" s="119">
        <v>6</v>
      </c>
      <c r="AF15" s="105">
        <v>1</v>
      </c>
      <c r="AG15" s="80"/>
      <c r="AH15" s="60"/>
    </row>
    <row r="16" spans="1:34">
      <c r="A16" s="96">
        <v>3</v>
      </c>
      <c r="B16" s="95" t="s">
        <v>42</v>
      </c>
      <c r="C16" s="118">
        <v>2005</v>
      </c>
      <c r="D16" s="118">
        <v>1</v>
      </c>
      <c r="E16" s="96" t="s">
        <v>30</v>
      </c>
      <c r="F16" s="98">
        <v>1</v>
      </c>
      <c r="G16" s="98">
        <v>1</v>
      </c>
      <c r="H16" s="98">
        <v>1</v>
      </c>
      <c r="I16" s="98"/>
      <c r="J16" s="98">
        <v>1</v>
      </c>
      <c r="K16" s="98">
        <v>1</v>
      </c>
      <c r="L16" s="98"/>
      <c r="M16" s="98"/>
      <c r="N16" s="98">
        <v>1</v>
      </c>
      <c r="O16" s="98">
        <v>1</v>
      </c>
      <c r="P16" s="98">
        <v>1</v>
      </c>
      <c r="Q16" s="98"/>
      <c r="R16" s="98">
        <v>1</v>
      </c>
      <c r="S16" s="98">
        <v>1</v>
      </c>
      <c r="T16" s="98"/>
      <c r="U16" s="98"/>
      <c r="V16" s="98">
        <v>1</v>
      </c>
      <c r="W16" s="98">
        <v>1</v>
      </c>
      <c r="X16" s="98">
        <v>1</v>
      </c>
      <c r="Y16" s="98">
        <v>1</v>
      </c>
      <c r="Z16" s="105">
        <f t="shared" si="0"/>
        <v>14</v>
      </c>
      <c r="AA16" s="106">
        <f t="shared" si="1"/>
        <v>1999.0440115440115</v>
      </c>
      <c r="AB16" s="105">
        <v>1</v>
      </c>
      <c r="AC16" s="105">
        <v>2</v>
      </c>
      <c r="AD16" s="105">
        <v>2</v>
      </c>
      <c r="AE16" s="119">
        <v>4</v>
      </c>
      <c r="AF16" s="105">
        <v>2</v>
      </c>
      <c r="AG16" s="80"/>
      <c r="AH16" s="60"/>
    </row>
    <row r="17" spans="1:34">
      <c r="A17" s="56">
        <v>4</v>
      </c>
      <c r="B17" s="55" t="s">
        <v>37</v>
      </c>
      <c r="C17" s="56">
        <v>2006</v>
      </c>
      <c r="D17" s="56">
        <v>3</v>
      </c>
      <c r="E17" s="56" t="s">
        <v>45</v>
      </c>
      <c r="F17" s="75">
        <v>1</v>
      </c>
      <c r="G17" s="75">
        <v>1</v>
      </c>
      <c r="H17" s="75">
        <v>1</v>
      </c>
      <c r="I17" s="75"/>
      <c r="J17" s="75">
        <v>1</v>
      </c>
      <c r="K17" s="75">
        <v>1</v>
      </c>
      <c r="L17" s="75"/>
      <c r="M17" s="75"/>
      <c r="N17" s="75">
        <v>1</v>
      </c>
      <c r="O17" s="75">
        <v>1</v>
      </c>
      <c r="P17" s="75"/>
      <c r="Q17" s="75"/>
      <c r="R17" s="75">
        <v>1</v>
      </c>
      <c r="S17" s="75">
        <v>1</v>
      </c>
      <c r="T17" s="75"/>
      <c r="U17" s="75"/>
      <c r="V17" s="75">
        <v>1</v>
      </c>
      <c r="W17" s="75">
        <v>1</v>
      </c>
      <c r="X17" s="75"/>
      <c r="Y17" s="75"/>
      <c r="Z17" s="76">
        <f t="shared" si="0"/>
        <v>11</v>
      </c>
      <c r="AA17" s="77">
        <f t="shared" si="1"/>
        <v>1082.377344877345</v>
      </c>
      <c r="AB17" s="85">
        <v>0</v>
      </c>
      <c r="AC17" s="85">
        <v>0</v>
      </c>
      <c r="AD17" s="76">
        <v>2</v>
      </c>
      <c r="AE17" s="76">
        <v>3</v>
      </c>
      <c r="AF17" s="76">
        <v>2</v>
      </c>
      <c r="AG17" s="80"/>
      <c r="AH17" s="60"/>
    </row>
    <row r="18" spans="1:34">
      <c r="A18" s="56">
        <v>5</v>
      </c>
      <c r="B18" s="55" t="s">
        <v>164</v>
      </c>
      <c r="C18" s="56">
        <v>2005</v>
      </c>
      <c r="D18" s="56">
        <v>3</v>
      </c>
      <c r="E18" s="56" t="s">
        <v>70</v>
      </c>
      <c r="F18" s="75">
        <v>1</v>
      </c>
      <c r="G18" s="75">
        <v>1</v>
      </c>
      <c r="H18" s="75"/>
      <c r="I18" s="75"/>
      <c r="J18" s="75">
        <v>1</v>
      </c>
      <c r="K18" s="75">
        <v>1</v>
      </c>
      <c r="L18" s="75"/>
      <c r="M18" s="75"/>
      <c r="N18" s="75">
        <v>1</v>
      </c>
      <c r="O18" s="75">
        <v>1</v>
      </c>
      <c r="P18" s="75">
        <v>1</v>
      </c>
      <c r="Q18" s="75"/>
      <c r="R18" s="75">
        <v>1</v>
      </c>
      <c r="S18" s="75">
        <v>1</v>
      </c>
      <c r="T18" s="75"/>
      <c r="U18" s="75"/>
      <c r="V18" s="75">
        <v>1</v>
      </c>
      <c r="W18" s="75">
        <v>1</v>
      </c>
      <c r="X18" s="75"/>
      <c r="Y18" s="75"/>
      <c r="Z18" s="76">
        <f t="shared" si="0"/>
        <v>11</v>
      </c>
      <c r="AA18" s="77">
        <f t="shared" si="1"/>
        <v>1082.377344877345</v>
      </c>
      <c r="AB18" s="85">
        <v>0</v>
      </c>
      <c r="AC18" s="85">
        <v>0</v>
      </c>
      <c r="AD18" s="76">
        <v>2</v>
      </c>
      <c r="AE18" s="76">
        <v>5</v>
      </c>
      <c r="AF18" s="76">
        <v>3</v>
      </c>
      <c r="AG18" s="82"/>
      <c r="AH18" s="60"/>
    </row>
    <row r="19" spans="1:34">
      <c r="A19" s="56">
        <v>6</v>
      </c>
      <c r="B19" s="55" t="s">
        <v>66</v>
      </c>
      <c r="C19" s="56">
        <v>2005</v>
      </c>
      <c r="D19" s="56">
        <v>2</v>
      </c>
      <c r="E19" s="56" t="s">
        <v>51</v>
      </c>
      <c r="F19" s="75">
        <v>1</v>
      </c>
      <c r="G19" s="75">
        <v>1</v>
      </c>
      <c r="H19" s="75"/>
      <c r="I19" s="75"/>
      <c r="J19" s="75">
        <v>1</v>
      </c>
      <c r="K19" s="75">
        <v>1</v>
      </c>
      <c r="L19" s="75">
        <v>1</v>
      </c>
      <c r="M19" s="75"/>
      <c r="N19" s="75">
        <v>1</v>
      </c>
      <c r="O19" s="75">
        <v>1</v>
      </c>
      <c r="P19" s="75"/>
      <c r="Q19" s="75"/>
      <c r="R19" s="75">
        <v>1</v>
      </c>
      <c r="S19" s="75"/>
      <c r="T19" s="75"/>
      <c r="U19" s="75"/>
      <c r="V19" s="75">
        <v>1</v>
      </c>
      <c r="W19" s="75">
        <v>1</v>
      </c>
      <c r="X19" s="75"/>
      <c r="Y19" s="75"/>
      <c r="Z19" s="76">
        <f t="shared" si="0"/>
        <v>10</v>
      </c>
      <c r="AA19" s="77">
        <f t="shared" si="1"/>
        <v>1022.8535353535352</v>
      </c>
      <c r="AB19" s="85">
        <v>0</v>
      </c>
      <c r="AC19" s="85">
        <v>0</v>
      </c>
      <c r="AD19" s="76">
        <v>1</v>
      </c>
      <c r="AE19" s="76">
        <v>1</v>
      </c>
      <c r="AF19" s="76">
        <v>3</v>
      </c>
      <c r="AG19" s="82"/>
      <c r="AH19" s="60"/>
    </row>
    <row r="20" spans="1:34">
      <c r="A20" s="56">
        <v>7</v>
      </c>
      <c r="B20" s="55" t="s">
        <v>102</v>
      </c>
      <c r="C20" s="78">
        <v>2006</v>
      </c>
      <c r="D20" s="78" t="s">
        <v>39</v>
      </c>
      <c r="E20" s="56" t="s">
        <v>51</v>
      </c>
      <c r="F20" s="75">
        <v>1</v>
      </c>
      <c r="G20" s="75">
        <v>1</v>
      </c>
      <c r="H20" s="75"/>
      <c r="I20" s="75"/>
      <c r="J20" s="75">
        <v>1</v>
      </c>
      <c r="K20" s="75">
        <v>1</v>
      </c>
      <c r="L20" s="75"/>
      <c r="M20" s="75"/>
      <c r="N20" s="75">
        <v>1</v>
      </c>
      <c r="O20" s="75">
        <v>1</v>
      </c>
      <c r="P20" s="75"/>
      <c r="Q20" s="75"/>
      <c r="R20" s="75">
        <v>1</v>
      </c>
      <c r="S20" s="75">
        <v>1</v>
      </c>
      <c r="T20" s="75"/>
      <c r="U20" s="75"/>
      <c r="V20" s="75">
        <v>1</v>
      </c>
      <c r="W20" s="75">
        <v>1</v>
      </c>
      <c r="X20" s="75"/>
      <c r="Y20" s="75"/>
      <c r="Z20" s="76">
        <f t="shared" si="0"/>
        <v>10</v>
      </c>
      <c r="AA20" s="77">
        <f t="shared" si="1"/>
        <v>832.37734487734485</v>
      </c>
      <c r="AB20" s="81"/>
      <c r="AC20" s="81"/>
      <c r="AD20" s="80"/>
      <c r="AE20" s="82"/>
      <c r="AF20" s="76" t="s">
        <v>39</v>
      </c>
      <c r="AG20" s="82"/>
      <c r="AH20" s="69"/>
    </row>
    <row r="21" spans="1:34">
      <c r="A21" s="56">
        <v>8</v>
      </c>
      <c r="B21" s="55" t="s">
        <v>67</v>
      </c>
      <c r="C21" s="78">
        <v>2005</v>
      </c>
      <c r="D21" s="78">
        <v>3</v>
      </c>
      <c r="E21" s="56" t="s">
        <v>51</v>
      </c>
      <c r="F21" s="75">
        <v>1</v>
      </c>
      <c r="G21" s="75">
        <v>1</v>
      </c>
      <c r="H21" s="75"/>
      <c r="I21" s="75"/>
      <c r="J21" s="75">
        <v>1</v>
      </c>
      <c r="K21" s="75">
        <v>1</v>
      </c>
      <c r="L21" s="75"/>
      <c r="M21" s="75"/>
      <c r="N21" s="75">
        <v>1</v>
      </c>
      <c r="O21" s="75"/>
      <c r="P21" s="75"/>
      <c r="Q21" s="75"/>
      <c r="R21" s="75">
        <v>1</v>
      </c>
      <c r="S21" s="75">
        <v>1</v>
      </c>
      <c r="T21" s="75"/>
      <c r="U21" s="75"/>
      <c r="V21" s="75">
        <v>1</v>
      </c>
      <c r="W21" s="75">
        <v>1</v>
      </c>
      <c r="X21" s="75"/>
      <c r="Y21" s="75"/>
      <c r="Z21" s="76">
        <f t="shared" si="0"/>
        <v>9</v>
      </c>
      <c r="AA21" s="77">
        <f t="shared" si="1"/>
        <v>721.26623376623377</v>
      </c>
      <c r="AB21" s="81"/>
      <c r="AC21" s="81"/>
      <c r="AD21" s="80"/>
      <c r="AE21" s="82"/>
      <c r="AF21" s="76" t="s">
        <v>39</v>
      </c>
      <c r="AG21" s="82"/>
      <c r="AH21" s="69"/>
    </row>
    <row r="22" spans="1:34">
      <c r="A22" s="56">
        <v>9</v>
      </c>
      <c r="B22" s="55" t="s">
        <v>100</v>
      </c>
      <c r="C22" s="78">
        <v>2005</v>
      </c>
      <c r="D22" s="78" t="s">
        <v>34</v>
      </c>
      <c r="E22" s="56" t="s">
        <v>51</v>
      </c>
      <c r="F22" s="75">
        <v>1</v>
      </c>
      <c r="G22" s="75">
        <v>1</v>
      </c>
      <c r="H22" s="75"/>
      <c r="I22" s="75"/>
      <c r="J22" s="75">
        <v>1</v>
      </c>
      <c r="K22" s="75">
        <v>1</v>
      </c>
      <c r="L22" s="75"/>
      <c r="M22" s="75"/>
      <c r="N22" s="75">
        <v>1</v>
      </c>
      <c r="O22" s="75">
        <v>1</v>
      </c>
      <c r="P22" s="75"/>
      <c r="Q22" s="75"/>
      <c r="R22" s="75">
        <v>1</v>
      </c>
      <c r="S22" s="75"/>
      <c r="T22" s="75"/>
      <c r="U22" s="75"/>
      <c r="V22" s="75">
        <v>1</v>
      </c>
      <c r="W22" s="75">
        <v>1</v>
      </c>
      <c r="X22" s="75"/>
      <c r="Y22" s="75"/>
      <c r="Z22" s="76">
        <f t="shared" si="0"/>
        <v>9</v>
      </c>
      <c r="AA22" s="77">
        <f t="shared" si="1"/>
        <v>689.52020202020196</v>
      </c>
      <c r="AB22" s="81"/>
      <c r="AC22" s="81"/>
      <c r="AD22" s="80"/>
      <c r="AE22" s="82"/>
      <c r="AF22" s="76" t="s">
        <v>44</v>
      </c>
      <c r="AG22" s="82"/>
      <c r="AH22" s="69"/>
    </row>
    <row r="23" spans="1:34">
      <c r="A23" s="56">
        <v>10</v>
      </c>
      <c r="B23" s="55" t="s">
        <v>98</v>
      </c>
      <c r="C23" s="78">
        <v>2005</v>
      </c>
      <c r="D23" s="78" t="s">
        <v>39</v>
      </c>
      <c r="E23" s="56" t="s">
        <v>51</v>
      </c>
      <c r="F23" s="75">
        <v>1</v>
      </c>
      <c r="G23" s="75">
        <v>1</v>
      </c>
      <c r="H23" s="75"/>
      <c r="I23" s="75"/>
      <c r="J23" s="75">
        <v>1</v>
      </c>
      <c r="K23" s="75">
        <v>1</v>
      </c>
      <c r="L23" s="75"/>
      <c r="M23" s="75"/>
      <c r="N23" s="75">
        <v>1</v>
      </c>
      <c r="O23" s="75"/>
      <c r="P23" s="75"/>
      <c r="Q23" s="75"/>
      <c r="R23" s="75">
        <v>1</v>
      </c>
      <c r="S23" s="75"/>
      <c r="T23" s="75"/>
      <c r="U23" s="75"/>
      <c r="V23" s="75">
        <v>1</v>
      </c>
      <c r="W23" s="75">
        <v>1</v>
      </c>
      <c r="X23" s="75"/>
      <c r="Y23" s="75"/>
      <c r="Z23" s="76">
        <f t="shared" si="0"/>
        <v>8</v>
      </c>
      <c r="AA23" s="77">
        <f t="shared" si="1"/>
        <v>578.40909090909088</v>
      </c>
      <c r="AB23" s="81"/>
      <c r="AC23" s="81"/>
      <c r="AD23" s="80"/>
      <c r="AE23" s="82"/>
      <c r="AF23" s="76" t="s">
        <v>44</v>
      </c>
      <c r="AG23" s="82"/>
      <c r="AH23" s="69"/>
    </row>
    <row r="24" spans="1:34">
      <c r="A24" s="56">
        <v>11</v>
      </c>
      <c r="B24" s="55" t="s">
        <v>105</v>
      </c>
      <c r="C24" s="78">
        <v>2006</v>
      </c>
      <c r="D24" s="78" t="s">
        <v>27</v>
      </c>
      <c r="E24" s="56" t="s">
        <v>51</v>
      </c>
      <c r="F24" s="75">
        <v>1</v>
      </c>
      <c r="G24" s="75"/>
      <c r="H24" s="75"/>
      <c r="I24" s="75"/>
      <c r="J24" s="75">
        <v>1</v>
      </c>
      <c r="K24" s="75"/>
      <c r="L24" s="75"/>
      <c r="M24" s="75"/>
      <c r="N24" s="75">
        <v>1</v>
      </c>
      <c r="O24" s="75">
        <v>1</v>
      </c>
      <c r="P24" s="75"/>
      <c r="Q24" s="75"/>
      <c r="R24" s="75">
        <v>1</v>
      </c>
      <c r="S24" s="75"/>
      <c r="T24" s="75"/>
      <c r="U24" s="75"/>
      <c r="V24" s="75">
        <v>1</v>
      </c>
      <c r="W24" s="75">
        <v>1</v>
      </c>
      <c r="X24" s="75"/>
      <c r="Y24" s="75"/>
      <c r="Z24" s="76">
        <f t="shared" si="0"/>
        <v>7</v>
      </c>
      <c r="AA24" s="77">
        <f t="shared" si="1"/>
        <v>498.61111111111114</v>
      </c>
      <c r="AB24" s="81"/>
      <c r="AC24" s="81"/>
      <c r="AD24" s="80"/>
      <c r="AE24" s="82"/>
      <c r="AF24" s="76" t="s">
        <v>34</v>
      </c>
      <c r="AG24" s="82"/>
      <c r="AH24" s="60"/>
    </row>
    <row r="25" spans="1:34">
      <c r="A25" s="56">
        <v>12</v>
      </c>
      <c r="B25" s="55" t="s">
        <v>113</v>
      </c>
      <c r="C25" s="56">
        <v>2006</v>
      </c>
      <c r="D25" s="56" t="s">
        <v>44</v>
      </c>
      <c r="E25" s="56" t="s">
        <v>29</v>
      </c>
      <c r="F25" s="75">
        <v>1</v>
      </c>
      <c r="G25" s="75">
        <v>1</v>
      </c>
      <c r="H25" s="75"/>
      <c r="I25" s="75"/>
      <c r="J25" s="75">
        <v>1</v>
      </c>
      <c r="K25" s="75"/>
      <c r="L25" s="75"/>
      <c r="M25" s="75"/>
      <c r="N25" s="75">
        <v>1</v>
      </c>
      <c r="O25" s="75"/>
      <c r="P25" s="75"/>
      <c r="Q25" s="75"/>
      <c r="R25" s="75">
        <v>1</v>
      </c>
      <c r="S25" s="75"/>
      <c r="T25" s="75"/>
      <c r="U25" s="75"/>
      <c r="V25" s="75">
        <v>1</v>
      </c>
      <c r="W25" s="75">
        <v>1</v>
      </c>
      <c r="X25" s="75"/>
      <c r="Y25" s="75"/>
      <c r="Z25" s="76">
        <f t="shared" si="0"/>
        <v>7</v>
      </c>
      <c r="AA25" s="77">
        <f t="shared" si="1"/>
        <v>478.40909090909093</v>
      </c>
      <c r="AB25" s="81"/>
      <c r="AC25" s="81"/>
      <c r="AD25" s="80"/>
      <c r="AE25" s="82"/>
      <c r="AF25" s="113" t="s">
        <v>34</v>
      </c>
      <c r="AG25" s="82"/>
      <c r="AH25" s="60"/>
    </row>
    <row r="26" spans="1:34">
      <c r="A26" s="56">
        <v>13</v>
      </c>
      <c r="B26" s="55" t="s">
        <v>47</v>
      </c>
      <c r="C26" s="56">
        <v>2006</v>
      </c>
      <c r="D26" s="56" t="s">
        <v>34</v>
      </c>
      <c r="E26" s="56" t="s">
        <v>70</v>
      </c>
      <c r="F26" s="75">
        <v>1</v>
      </c>
      <c r="G26" s="75"/>
      <c r="H26" s="75"/>
      <c r="I26" s="75"/>
      <c r="J26" s="75">
        <v>1</v>
      </c>
      <c r="K26" s="75"/>
      <c r="L26" s="75"/>
      <c r="M26" s="75"/>
      <c r="N26" s="75">
        <v>1</v>
      </c>
      <c r="O26" s="75"/>
      <c r="P26" s="75"/>
      <c r="Q26" s="75"/>
      <c r="R26" s="75">
        <v>1</v>
      </c>
      <c r="S26" s="75"/>
      <c r="T26" s="75"/>
      <c r="U26" s="75"/>
      <c r="V26" s="75">
        <v>1</v>
      </c>
      <c r="W26" s="75">
        <v>1</v>
      </c>
      <c r="X26" s="75"/>
      <c r="Y26" s="75"/>
      <c r="Z26" s="76">
        <f t="shared" si="0"/>
        <v>6</v>
      </c>
      <c r="AA26" s="77">
        <f t="shared" si="1"/>
        <v>387.50000000000006</v>
      </c>
      <c r="AB26" s="81"/>
      <c r="AC26" s="81"/>
      <c r="AD26" s="80"/>
      <c r="AE26" s="82"/>
      <c r="AF26" s="114"/>
      <c r="AG26" s="82"/>
      <c r="AH26" s="60"/>
    </row>
    <row r="27" spans="1:34">
      <c r="A27" s="56">
        <v>13</v>
      </c>
      <c r="B27" s="55" t="s">
        <v>106</v>
      </c>
      <c r="C27" s="78">
        <v>2006</v>
      </c>
      <c r="D27" s="78" t="s">
        <v>27</v>
      </c>
      <c r="E27" s="56" t="s">
        <v>51</v>
      </c>
      <c r="F27" s="75">
        <v>1</v>
      </c>
      <c r="G27" s="75"/>
      <c r="H27" s="75"/>
      <c r="I27" s="75"/>
      <c r="J27" s="75">
        <v>1</v>
      </c>
      <c r="K27" s="75"/>
      <c r="L27" s="75"/>
      <c r="M27" s="75"/>
      <c r="N27" s="75">
        <v>1</v>
      </c>
      <c r="O27" s="75"/>
      <c r="P27" s="75"/>
      <c r="Q27" s="75"/>
      <c r="R27" s="75">
        <v>1</v>
      </c>
      <c r="S27" s="75"/>
      <c r="T27" s="75"/>
      <c r="U27" s="75"/>
      <c r="V27" s="75">
        <v>1</v>
      </c>
      <c r="W27" s="75">
        <v>1</v>
      </c>
      <c r="X27" s="75"/>
      <c r="Y27" s="75"/>
      <c r="Z27" s="76">
        <f t="shared" si="0"/>
        <v>6</v>
      </c>
      <c r="AA27" s="77">
        <f t="shared" si="1"/>
        <v>387.50000000000006</v>
      </c>
      <c r="AB27" s="81"/>
      <c r="AC27" s="81"/>
      <c r="AD27" s="80"/>
      <c r="AE27" s="82"/>
      <c r="AF27" s="90"/>
      <c r="AG27" s="82"/>
      <c r="AH27" s="60"/>
    </row>
    <row r="28" spans="1:34">
      <c r="A28" s="56">
        <v>15</v>
      </c>
      <c r="B28" s="55" t="s">
        <v>101</v>
      </c>
      <c r="C28" s="78">
        <v>2005</v>
      </c>
      <c r="D28" s="78" t="s">
        <v>34</v>
      </c>
      <c r="E28" s="56" t="s">
        <v>51</v>
      </c>
      <c r="F28" s="75">
        <v>1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>
        <v>1</v>
      </c>
      <c r="S28" s="75"/>
      <c r="T28" s="75"/>
      <c r="U28" s="75"/>
      <c r="V28" s="75"/>
      <c r="W28" s="75">
        <v>1</v>
      </c>
      <c r="X28" s="75"/>
      <c r="Y28" s="75"/>
      <c r="Z28" s="76">
        <f t="shared" si="0"/>
        <v>3</v>
      </c>
      <c r="AA28" s="77">
        <f t="shared" si="1"/>
        <v>195.83333333333337</v>
      </c>
      <c r="AB28" s="81"/>
      <c r="AC28" s="81"/>
      <c r="AD28" s="80"/>
      <c r="AE28" s="82"/>
      <c r="AF28" s="82"/>
      <c r="AG28" s="82"/>
    </row>
    <row r="29" spans="1:34">
      <c r="A29" s="56">
        <v>16</v>
      </c>
      <c r="B29" s="55" t="s">
        <v>147</v>
      </c>
      <c r="C29" s="78">
        <v>2006</v>
      </c>
      <c r="D29" s="78" t="s">
        <v>27</v>
      </c>
      <c r="E29" s="56" t="s">
        <v>30</v>
      </c>
      <c r="F29" s="75"/>
      <c r="G29" s="75"/>
      <c r="H29" s="75"/>
      <c r="I29" s="75"/>
      <c r="J29" s="75">
        <v>1</v>
      </c>
      <c r="K29" s="75"/>
      <c r="L29" s="75"/>
      <c r="M29" s="75"/>
      <c r="N29" s="75">
        <v>1</v>
      </c>
      <c r="O29" s="75"/>
      <c r="P29" s="75"/>
      <c r="Q29" s="75"/>
      <c r="R29" s="75"/>
      <c r="S29" s="75"/>
      <c r="T29" s="75"/>
      <c r="U29" s="75"/>
      <c r="V29" s="75">
        <v>1</v>
      </c>
      <c r="W29" s="75"/>
      <c r="X29" s="75"/>
      <c r="Y29" s="75"/>
      <c r="Z29" s="76">
        <f t="shared" si="0"/>
        <v>3</v>
      </c>
      <c r="AA29" s="77">
        <f t="shared" si="1"/>
        <v>191.66666666666669</v>
      </c>
      <c r="AB29" s="81"/>
      <c r="AC29" s="81"/>
      <c r="AD29" s="80"/>
      <c r="AE29" s="82"/>
      <c r="AF29" s="82"/>
      <c r="AG29" s="82"/>
    </row>
    <row r="30" spans="1:34">
      <c r="A30" s="56">
        <v>17</v>
      </c>
      <c r="B30" s="55" t="s">
        <v>146</v>
      </c>
      <c r="C30" s="78">
        <v>2006</v>
      </c>
      <c r="D30" s="78" t="s">
        <v>27</v>
      </c>
      <c r="E30" s="56" t="s">
        <v>30</v>
      </c>
      <c r="F30" s="75"/>
      <c r="G30" s="75"/>
      <c r="H30" s="75"/>
      <c r="I30" s="75"/>
      <c r="J30" s="75"/>
      <c r="K30" s="75"/>
      <c r="L30" s="75"/>
      <c r="M30" s="75"/>
      <c r="N30" s="75">
        <v>1</v>
      </c>
      <c r="O30" s="75"/>
      <c r="P30" s="75"/>
      <c r="Q30" s="75"/>
      <c r="R30" s="75">
        <v>1</v>
      </c>
      <c r="S30" s="75"/>
      <c r="T30" s="75"/>
      <c r="U30" s="75"/>
      <c r="V30" s="75">
        <v>1</v>
      </c>
      <c r="W30" s="75"/>
      <c r="X30" s="75"/>
      <c r="Y30" s="75"/>
      <c r="Z30" s="76">
        <f t="shared" si="0"/>
        <v>3</v>
      </c>
      <c r="AA30" s="77">
        <f t="shared" si="1"/>
        <v>187.5</v>
      </c>
      <c r="AB30" s="81"/>
      <c r="AC30" s="81"/>
      <c r="AD30" s="80"/>
      <c r="AE30" s="82"/>
      <c r="AF30" s="82"/>
      <c r="AG30" s="82"/>
    </row>
    <row r="31" spans="1:34" ht="15.75" hidden="1">
      <c r="A31" s="39">
        <v>15</v>
      </c>
      <c r="B31" s="4" t="s">
        <v>9</v>
      </c>
      <c r="C31" s="4"/>
      <c r="D31" s="4"/>
      <c r="E31" s="9"/>
      <c r="F31" s="4">
        <f t="shared" ref="F31:Y31" si="2">SUM(F14:F30)</f>
        <v>15</v>
      </c>
      <c r="G31" s="4">
        <f t="shared" si="2"/>
        <v>11</v>
      </c>
      <c r="H31" s="4">
        <f t="shared" si="2"/>
        <v>4</v>
      </c>
      <c r="I31" s="4">
        <f t="shared" si="2"/>
        <v>1</v>
      </c>
      <c r="J31" s="4">
        <f t="shared" si="2"/>
        <v>15</v>
      </c>
      <c r="K31" s="4">
        <f t="shared" si="2"/>
        <v>10</v>
      </c>
      <c r="L31" s="4">
        <f t="shared" si="2"/>
        <v>3</v>
      </c>
      <c r="M31" s="4">
        <f t="shared" si="2"/>
        <v>1</v>
      </c>
      <c r="N31" s="4">
        <f t="shared" si="2"/>
        <v>16</v>
      </c>
      <c r="O31" s="4">
        <f t="shared" si="2"/>
        <v>9</v>
      </c>
      <c r="P31" s="4">
        <f t="shared" si="2"/>
        <v>4</v>
      </c>
      <c r="Q31" s="4">
        <f t="shared" si="2"/>
        <v>1</v>
      </c>
      <c r="R31" s="4">
        <f t="shared" si="2"/>
        <v>16</v>
      </c>
      <c r="S31" s="4">
        <f t="shared" si="2"/>
        <v>7</v>
      </c>
      <c r="T31" s="4">
        <f t="shared" si="2"/>
        <v>2</v>
      </c>
      <c r="U31" s="4">
        <f t="shared" si="2"/>
        <v>1</v>
      </c>
      <c r="V31" s="4">
        <f t="shared" si="2"/>
        <v>16</v>
      </c>
      <c r="W31" s="4">
        <f t="shared" si="2"/>
        <v>15</v>
      </c>
      <c r="X31" s="4">
        <f t="shared" si="2"/>
        <v>3</v>
      </c>
      <c r="Y31" s="4">
        <f t="shared" si="2"/>
        <v>3</v>
      </c>
      <c r="Z31" s="3"/>
      <c r="AA31" s="4"/>
      <c r="AB31" s="1"/>
      <c r="AC31" s="1"/>
    </row>
    <row r="32" spans="1:34" hidden="1">
      <c r="A32" s="39">
        <v>16</v>
      </c>
      <c r="B32" s="1" t="s">
        <v>10</v>
      </c>
      <c r="C32" s="1"/>
      <c r="D32" s="1"/>
      <c r="E32" s="1"/>
      <c r="F32" s="10">
        <f t="shared" ref="F32:Y32" si="3">IF(F31=0,0,$A$12/F31)</f>
        <v>66.666666666666671</v>
      </c>
      <c r="G32" s="10">
        <f t="shared" si="3"/>
        <v>90.909090909090907</v>
      </c>
      <c r="H32" s="10">
        <f t="shared" si="3"/>
        <v>250</v>
      </c>
      <c r="I32" s="10">
        <f t="shared" si="3"/>
        <v>1000</v>
      </c>
      <c r="J32" s="10">
        <f t="shared" si="3"/>
        <v>66.666666666666671</v>
      </c>
      <c r="K32" s="10">
        <f t="shared" si="3"/>
        <v>100</v>
      </c>
      <c r="L32" s="10">
        <f t="shared" si="3"/>
        <v>333.33333333333331</v>
      </c>
      <c r="M32" s="10">
        <f t="shared" si="3"/>
        <v>1000</v>
      </c>
      <c r="N32" s="10">
        <f t="shared" si="3"/>
        <v>62.5</v>
      </c>
      <c r="O32" s="10">
        <f t="shared" si="3"/>
        <v>111.11111111111111</v>
      </c>
      <c r="P32" s="10">
        <f t="shared" si="3"/>
        <v>250</v>
      </c>
      <c r="Q32" s="10">
        <f t="shared" si="3"/>
        <v>1000</v>
      </c>
      <c r="R32" s="10">
        <f t="shared" si="3"/>
        <v>62.5</v>
      </c>
      <c r="S32" s="10">
        <f t="shared" si="3"/>
        <v>142.85714285714286</v>
      </c>
      <c r="T32" s="10">
        <f t="shared" si="3"/>
        <v>500</v>
      </c>
      <c r="U32" s="10">
        <f t="shared" si="3"/>
        <v>1000</v>
      </c>
      <c r="V32" s="10">
        <f t="shared" si="3"/>
        <v>62.5</v>
      </c>
      <c r="W32" s="10">
        <f t="shared" si="3"/>
        <v>66.666666666666671</v>
      </c>
      <c r="X32" s="10">
        <f t="shared" si="3"/>
        <v>333.33333333333331</v>
      </c>
      <c r="Y32" s="10">
        <f t="shared" si="3"/>
        <v>333.33333333333331</v>
      </c>
      <c r="Z32" s="2"/>
      <c r="AA32" s="1"/>
      <c r="AB32" s="1"/>
      <c r="AC32" s="1"/>
    </row>
    <row r="34" spans="2:11">
      <c r="B34" s="31" t="s">
        <v>21</v>
      </c>
      <c r="C34" s="32"/>
      <c r="D34" s="32"/>
      <c r="E34" s="1" t="s">
        <v>80</v>
      </c>
      <c r="F34" s="32"/>
      <c r="G34" s="33"/>
      <c r="H34" s="33"/>
      <c r="I34" s="34"/>
      <c r="J34" s="35"/>
      <c r="K34" s="35"/>
    </row>
    <row r="35" spans="2:11" ht="18">
      <c r="B35" s="1" t="s">
        <v>22</v>
      </c>
      <c r="C35" s="1"/>
      <c r="D35" s="1"/>
      <c r="E35" s="36" t="s">
        <v>23</v>
      </c>
      <c r="F35" s="36"/>
      <c r="G35" s="2"/>
      <c r="H35" s="2"/>
      <c r="I35" s="37"/>
      <c r="J35" s="35"/>
      <c r="K35" s="35"/>
    </row>
  </sheetData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16" right="0.18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7"/>
  <sheetViews>
    <sheetView workbookViewId="0">
      <selection sqref="A1:AA1"/>
    </sheetView>
  </sheetViews>
  <sheetFormatPr defaultRowHeight="15"/>
  <cols>
    <col min="1" max="1" width="5.42578125" customWidth="1"/>
    <col min="2" max="2" width="19.570312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9.285156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6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9"/>
      <c r="AC1" s="19"/>
      <c r="AD1" s="19"/>
      <c r="AE1" s="19"/>
    </row>
    <row r="2" spans="1:36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9"/>
      <c r="AC2" s="19"/>
      <c r="AD2" s="19"/>
      <c r="AE2" s="19"/>
    </row>
    <row r="3" spans="1:36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9"/>
      <c r="AC3" s="19"/>
      <c r="AD3" s="19"/>
      <c r="AE3" s="19"/>
    </row>
    <row r="4" spans="1:36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20"/>
      <c r="AC4" s="20"/>
      <c r="AD4" s="20"/>
      <c r="AE4" s="20"/>
    </row>
    <row r="5" spans="1:36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20"/>
      <c r="AC5" s="20"/>
      <c r="AD5" s="20"/>
      <c r="AE5" s="20"/>
    </row>
    <row r="6" spans="1:36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20"/>
      <c r="AC6" s="20"/>
      <c r="AD6" s="20"/>
      <c r="AE6" s="20"/>
    </row>
    <row r="7" spans="1:36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9"/>
      <c r="AC7" s="19"/>
      <c r="AD7" s="19"/>
      <c r="AE7" s="19"/>
    </row>
    <row r="8" spans="1:36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36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36" ht="15.75">
      <c r="J10" s="16"/>
      <c r="K10" s="16"/>
      <c r="L10" s="17"/>
      <c r="M10" s="18"/>
      <c r="N10" s="15"/>
      <c r="R10" t="s">
        <v>89</v>
      </c>
      <c r="V10" s="16"/>
      <c r="W10" s="16"/>
      <c r="X10" s="17"/>
      <c r="Y10" s="18"/>
      <c r="Z10" s="15"/>
    </row>
    <row r="12" spans="1:36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  <c r="AB12" s="123" t="s">
        <v>2</v>
      </c>
      <c r="AC12" s="124"/>
      <c r="AD12" s="124"/>
      <c r="AE12" s="124"/>
      <c r="AF12" s="38" t="s">
        <v>24</v>
      </c>
    </row>
    <row r="13" spans="1:36">
      <c r="A13" s="6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21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  <c r="R13" s="4">
        <v>13</v>
      </c>
      <c r="S13" s="4">
        <v>14</v>
      </c>
      <c r="T13" s="4">
        <v>15</v>
      </c>
      <c r="U13" s="4">
        <v>16</v>
      </c>
      <c r="V13" s="4">
        <v>17</v>
      </c>
      <c r="W13" s="4">
        <v>18</v>
      </c>
      <c r="X13" s="4">
        <v>19</v>
      </c>
      <c r="Y13" s="29">
        <v>20</v>
      </c>
      <c r="Z13" s="26" t="s">
        <v>6</v>
      </c>
      <c r="AA13" s="26" t="s">
        <v>7</v>
      </c>
      <c r="AB13" s="52" t="s">
        <v>8</v>
      </c>
      <c r="AC13" s="53" t="s">
        <v>12</v>
      </c>
      <c r="AD13" s="53" t="s">
        <v>18</v>
      </c>
      <c r="AE13" s="53" t="s">
        <v>13</v>
      </c>
      <c r="AF13" s="26" t="s">
        <v>25</v>
      </c>
    </row>
    <row r="14" spans="1:36" ht="15" customHeight="1">
      <c r="A14" s="96">
        <v>1</v>
      </c>
      <c r="B14" s="95" t="s">
        <v>46</v>
      </c>
      <c r="C14" s="96">
        <v>2003</v>
      </c>
      <c r="D14" s="96">
        <v>1</v>
      </c>
      <c r="E14" s="96" t="s">
        <v>30</v>
      </c>
      <c r="F14" s="98">
        <v>1</v>
      </c>
      <c r="G14" s="98">
        <v>1</v>
      </c>
      <c r="H14" s="98">
        <v>1</v>
      </c>
      <c r="I14" s="98"/>
      <c r="J14" s="98">
        <v>1</v>
      </c>
      <c r="K14" s="98">
        <v>1</v>
      </c>
      <c r="L14" s="98">
        <v>1</v>
      </c>
      <c r="M14" s="98"/>
      <c r="N14" s="98">
        <v>1</v>
      </c>
      <c r="O14" s="98">
        <v>1</v>
      </c>
      <c r="P14" s="98">
        <v>1</v>
      </c>
      <c r="Q14" s="98"/>
      <c r="R14" s="98">
        <v>1</v>
      </c>
      <c r="S14" s="98">
        <v>1</v>
      </c>
      <c r="T14" s="98">
        <v>1</v>
      </c>
      <c r="U14" s="98"/>
      <c r="V14" s="98">
        <v>1</v>
      </c>
      <c r="W14" s="98">
        <v>1</v>
      </c>
      <c r="X14" s="98">
        <v>1</v>
      </c>
      <c r="Y14" s="98"/>
      <c r="Z14" s="105">
        <f t="shared" ref="Z14:Z22" si="0">SUM(F14:Y14)</f>
        <v>15</v>
      </c>
      <c r="AA14" s="106">
        <f>SUMPRODUCT(F14:Y14,$F$24:$Y$24)</f>
        <v>3353.968253968254</v>
      </c>
      <c r="AB14" s="105">
        <v>2</v>
      </c>
      <c r="AC14" s="105">
        <v>5</v>
      </c>
      <c r="AD14" s="105">
        <v>3</v>
      </c>
      <c r="AE14" s="105">
        <v>4</v>
      </c>
      <c r="AF14" s="63">
        <v>1</v>
      </c>
    </row>
    <row r="15" spans="1:36" ht="15" customHeight="1">
      <c r="A15" s="96">
        <v>2</v>
      </c>
      <c r="B15" s="103" t="s">
        <v>43</v>
      </c>
      <c r="C15" s="96">
        <v>2004</v>
      </c>
      <c r="D15" s="96">
        <v>1</v>
      </c>
      <c r="E15" s="96" t="s">
        <v>28</v>
      </c>
      <c r="F15" s="98">
        <v>1</v>
      </c>
      <c r="G15" s="98">
        <v>1</v>
      </c>
      <c r="H15" s="98">
        <v>1</v>
      </c>
      <c r="I15" s="98"/>
      <c r="J15" s="98">
        <v>1</v>
      </c>
      <c r="K15" s="98">
        <v>1</v>
      </c>
      <c r="L15" s="98">
        <v>1</v>
      </c>
      <c r="M15" s="98">
        <v>1</v>
      </c>
      <c r="N15" s="98">
        <v>1</v>
      </c>
      <c r="O15" s="98">
        <v>1</v>
      </c>
      <c r="P15" s="98">
        <v>1</v>
      </c>
      <c r="Q15" s="98"/>
      <c r="R15" s="98">
        <v>1</v>
      </c>
      <c r="S15" s="98">
        <v>1</v>
      </c>
      <c r="T15" s="98">
        <v>1</v>
      </c>
      <c r="U15" s="98"/>
      <c r="V15" s="98">
        <v>1</v>
      </c>
      <c r="W15" s="98">
        <v>1</v>
      </c>
      <c r="X15" s="98">
        <v>1</v>
      </c>
      <c r="Y15" s="98">
        <v>1</v>
      </c>
      <c r="Z15" s="105">
        <f t="shared" si="0"/>
        <v>17</v>
      </c>
      <c r="AA15" s="106">
        <f>SUMPRODUCT(F15:Y15,$F$24:$Y$24)</f>
        <v>4853.9682539682544</v>
      </c>
      <c r="AB15" s="105">
        <v>2</v>
      </c>
      <c r="AC15" s="105">
        <v>9</v>
      </c>
      <c r="AD15" s="105">
        <v>3</v>
      </c>
      <c r="AE15" s="105">
        <v>4</v>
      </c>
      <c r="AF15" s="63">
        <v>1</v>
      </c>
      <c r="AH15" s="40"/>
      <c r="AI15" s="41"/>
      <c r="AJ15" s="41"/>
    </row>
    <row r="16" spans="1:36" ht="15" customHeight="1">
      <c r="A16" s="96">
        <v>3</v>
      </c>
      <c r="B16" s="95" t="s">
        <v>58</v>
      </c>
      <c r="C16" s="96">
        <v>2004</v>
      </c>
      <c r="D16" s="96">
        <v>2</v>
      </c>
      <c r="E16" s="96" t="s">
        <v>30</v>
      </c>
      <c r="F16" s="98">
        <v>1</v>
      </c>
      <c r="G16" s="98">
        <v>1</v>
      </c>
      <c r="H16" s="98"/>
      <c r="I16" s="98"/>
      <c r="J16" s="98">
        <v>1</v>
      </c>
      <c r="K16" s="98">
        <v>1</v>
      </c>
      <c r="L16" s="98">
        <v>1</v>
      </c>
      <c r="M16" s="98"/>
      <c r="N16" s="98">
        <v>1</v>
      </c>
      <c r="O16" s="98">
        <v>1</v>
      </c>
      <c r="P16" s="98">
        <v>1</v>
      </c>
      <c r="Q16" s="98"/>
      <c r="R16" s="98">
        <v>1</v>
      </c>
      <c r="S16" s="98">
        <v>1</v>
      </c>
      <c r="T16" s="98">
        <v>1</v>
      </c>
      <c r="U16" s="98"/>
      <c r="V16" s="98">
        <v>1</v>
      </c>
      <c r="W16" s="98">
        <v>1</v>
      </c>
      <c r="X16" s="98">
        <v>1</v>
      </c>
      <c r="Y16" s="98">
        <v>1</v>
      </c>
      <c r="Z16" s="105">
        <f t="shared" si="0"/>
        <v>15</v>
      </c>
      <c r="AA16" s="106">
        <f>SUMPRODUCT(F16:Y16,$F$24:$Y$24)</f>
        <v>3353.968253968254</v>
      </c>
      <c r="AB16" s="105">
        <v>0</v>
      </c>
      <c r="AC16" s="105">
        <v>0</v>
      </c>
      <c r="AD16" s="105">
        <v>3</v>
      </c>
      <c r="AE16" s="105">
        <v>11</v>
      </c>
      <c r="AF16" s="63">
        <v>2</v>
      </c>
      <c r="AH16" s="40"/>
      <c r="AI16" s="41"/>
      <c r="AJ16" s="41"/>
    </row>
    <row r="17" spans="1:36" ht="15" customHeight="1">
      <c r="A17" s="56">
        <v>4</v>
      </c>
      <c r="B17" s="55" t="s">
        <v>72</v>
      </c>
      <c r="C17" s="56">
        <v>2004</v>
      </c>
      <c r="D17" s="56" t="s">
        <v>39</v>
      </c>
      <c r="E17" s="56" t="s">
        <v>70</v>
      </c>
      <c r="F17" s="75">
        <v>1</v>
      </c>
      <c r="G17" s="75">
        <v>1</v>
      </c>
      <c r="H17" s="75"/>
      <c r="I17" s="75"/>
      <c r="J17" s="75">
        <v>1</v>
      </c>
      <c r="K17" s="75">
        <v>1</v>
      </c>
      <c r="L17" s="75"/>
      <c r="M17" s="75"/>
      <c r="N17" s="75">
        <v>1</v>
      </c>
      <c r="O17" s="75">
        <v>1</v>
      </c>
      <c r="P17" s="75"/>
      <c r="Q17" s="75"/>
      <c r="R17" s="75">
        <v>1</v>
      </c>
      <c r="S17" s="75">
        <v>1</v>
      </c>
      <c r="T17" s="75"/>
      <c r="U17" s="75"/>
      <c r="V17" s="75">
        <v>1</v>
      </c>
      <c r="W17" s="75">
        <v>1</v>
      </c>
      <c r="X17" s="75">
        <v>1</v>
      </c>
      <c r="Y17" s="75"/>
      <c r="Z17" s="76">
        <f t="shared" si="0"/>
        <v>11</v>
      </c>
      <c r="AA17" s="77">
        <f>SUMPRODUCT(F17:Y17,$F$24:$Y$24)</f>
        <v>1853.968253968254</v>
      </c>
      <c r="AB17" s="76">
        <v>0</v>
      </c>
      <c r="AC17" s="76">
        <v>0</v>
      </c>
      <c r="AD17" s="76">
        <v>2</v>
      </c>
      <c r="AE17" s="76">
        <v>2</v>
      </c>
      <c r="AF17" s="46">
        <v>2</v>
      </c>
      <c r="AH17" s="40"/>
      <c r="AI17" s="41"/>
      <c r="AJ17" s="41"/>
    </row>
    <row r="18" spans="1:36" ht="15" customHeight="1">
      <c r="A18" s="56">
        <v>5</v>
      </c>
      <c r="B18" s="57" t="s">
        <v>128</v>
      </c>
      <c r="C18" s="56">
        <v>2004</v>
      </c>
      <c r="D18" s="56">
        <v>3</v>
      </c>
      <c r="E18" s="56" t="s">
        <v>68</v>
      </c>
      <c r="F18" s="75">
        <v>1</v>
      </c>
      <c r="G18" s="75">
        <v>1</v>
      </c>
      <c r="H18" s="75"/>
      <c r="I18" s="75"/>
      <c r="J18" s="75">
        <v>1</v>
      </c>
      <c r="K18" s="75">
        <v>1</v>
      </c>
      <c r="L18" s="75"/>
      <c r="M18" s="75"/>
      <c r="N18" s="75">
        <v>1</v>
      </c>
      <c r="O18" s="75">
        <v>1</v>
      </c>
      <c r="P18" s="75"/>
      <c r="Q18" s="75"/>
      <c r="R18" s="75">
        <v>1</v>
      </c>
      <c r="S18" s="75">
        <v>1</v>
      </c>
      <c r="T18" s="75"/>
      <c r="U18" s="75"/>
      <c r="V18" s="75">
        <v>1</v>
      </c>
      <c r="W18" s="75">
        <v>1</v>
      </c>
      <c r="X18" s="75"/>
      <c r="Y18" s="75"/>
      <c r="Z18" s="76">
        <f t="shared" si="0"/>
        <v>10</v>
      </c>
      <c r="AA18" s="77">
        <f>SUMPRODUCT(F18:Y18,$F$24:$Y$24)</f>
        <v>1603.968253968254</v>
      </c>
      <c r="AB18" s="76">
        <v>0</v>
      </c>
      <c r="AC18" s="76">
        <v>0</v>
      </c>
      <c r="AD18" s="76">
        <v>0</v>
      </c>
      <c r="AE18" s="76">
        <v>0</v>
      </c>
      <c r="AF18" s="46">
        <v>3</v>
      </c>
      <c r="AH18" s="40"/>
      <c r="AI18" s="41"/>
      <c r="AJ18" s="41"/>
    </row>
    <row r="19" spans="1:36" ht="15" customHeight="1">
      <c r="A19" s="56">
        <v>6</v>
      </c>
      <c r="B19" s="57" t="s">
        <v>167</v>
      </c>
      <c r="C19" s="56">
        <v>2003</v>
      </c>
      <c r="D19" s="56">
        <v>2</v>
      </c>
      <c r="E19" s="56" t="s">
        <v>68</v>
      </c>
      <c r="F19" s="75">
        <v>1</v>
      </c>
      <c r="G19" s="75"/>
      <c r="H19" s="75"/>
      <c r="I19" s="75"/>
      <c r="J19" s="75">
        <v>1</v>
      </c>
      <c r="K19" s="75"/>
      <c r="L19" s="75"/>
      <c r="M19" s="75"/>
      <c r="N19" s="75">
        <v>1</v>
      </c>
      <c r="O19" s="75"/>
      <c r="P19" s="75"/>
      <c r="Q19" s="75"/>
      <c r="R19" s="75">
        <v>1</v>
      </c>
      <c r="S19" s="75"/>
      <c r="T19" s="75"/>
      <c r="U19" s="75"/>
      <c r="V19" s="75">
        <v>1</v>
      </c>
      <c r="W19" s="75">
        <v>1</v>
      </c>
      <c r="X19" s="75"/>
      <c r="Y19" s="75"/>
      <c r="Z19" s="76">
        <f t="shared" si="0"/>
        <v>6</v>
      </c>
      <c r="AA19" s="77">
        <f>SUMPRODUCT(F19:Y19,$F$24:$Y$24)</f>
        <v>837.30158730158723</v>
      </c>
      <c r="AB19" s="76">
        <v>0</v>
      </c>
      <c r="AC19" s="76">
        <v>0</v>
      </c>
      <c r="AD19" s="76">
        <v>0</v>
      </c>
      <c r="AE19" s="76">
        <v>0</v>
      </c>
      <c r="AF19" s="46" t="s">
        <v>39</v>
      </c>
      <c r="AH19" s="40"/>
      <c r="AI19" s="41"/>
      <c r="AJ19" s="41"/>
    </row>
    <row r="20" spans="1:36" ht="15" customHeight="1">
      <c r="A20" s="56">
        <v>7</v>
      </c>
      <c r="B20" s="55" t="s">
        <v>93</v>
      </c>
      <c r="C20" s="56">
        <v>2004</v>
      </c>
      <c r="D20" s="56" t="s">
        <v>27</v>
      </c>
      <c r="E20" s="56" t="s">
        <v>169</v>
      </c>
      <c r="F20" s="75">
        <v>1</v>
      </c>
      <c r="G20" s="75">
        <v>1</v>
      </c>
      <c r="H20" s="75"/>
      <c r="I20" s="75"/>
      <c r="J20" s="75">
        <v>1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>
        <v>1</v>
      </c>
      <c r="W20" s="75"/>
      <c r="X20" s="75"/>
      <c r="Y20" s="75"/>
      <c r="Z20" s="76">
        <f t="shared" si="0"/>
        <v>4</v>
      </c>
      <c r="AA20" s="77">
        <f>SUMPRODUCT(F20:Y20,$F$24:$Y$24)</f>
        <v>527.77777777777771</v>
      </c>
      <c r="AB20" s="83"/>
      <c r="AC20" s="83"/>
      <c r="AD20" s="83"/>
      <c r="AE20" s="83"/>
      <c r="AF20" s="46" t="s">
        <v>44</v>
      </c>
      <c r="AH20" s="40"/>
      <c r="AI20" s="41"/>
      <c r="AJ20" s="41"/>
    </row>
    <row r="21" spans="1:36" ht="15" customHeight="1">
      <c r="A21" s="56">
        <v>8</v>
      </c>
      <c r="B21" s="57" t="s">
        <v>120</v>
      </c>
      <c r="C21" s="56">
        <v>2004</v>
      </c>
      <c r="D21" s="56" t="s">
        <v>27</v>
      </c>
      <c r="E21" s="56" t="s">
        <v>116</v>
      </c>
      <c r="F21" s="75">
        <v>1</v>
      </c>
      <c r="G21" s="75"/>
      <c r="H21" s="75"/>
      <c r="I21" s="75"/>
      <c r="J21" s="75">
        <v>1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>
        <v>1</v>
      </c>
      <c r="W21" s="75">
        <v>1</v>
      </c>
      <c r="X21" s="75"/>
      <c r="Y21" s="75"/>
      <c r="Z21" s="76">
        <f t="shared" si="0"/>
        <v>4</v>
      </c>
      <c r="AA21" s="77">
        <f>SUMPRODUCT(F21:Y21,$F$24:$Y$24)</f>
        <v>503.96825396825398</v>
      </c>
      <c r="AB21" s="83"/>
      <c r="AC21" s="83"/>
      <c r="AD21" s="83"/>
      <c r="AE21" s="83"/>
      <c r="AF21" s="34"/>
      <c r="AH21" s="40"/>
      <c r="AI21" s="41"/>
      <c r="AJ21" s="41"/>
    </row>
    <row r="22" spans="1:36" ht="15" customHeight="1">
      <c r="A22" s="56">
        <v>9</v>
      </c>
      <c r="B22" s="57" t="s">
        <v>112</v>
      </c>
      <c r="C22" s="56">
        <v>2004</v>
      </c>
      <c r="D22" s="56" t="s">
        <v>27</v>
      </c>
      <c r="E22" s="56" t="s">
        <v>29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>
        <v>1</v>
      </c>
      <c r="W22" s="75"/>
      <c r="X22" s="75"/>
      <c r="Y22" s="75"/>
      <c r="Z22" s="76">
        <f t="shared" si="0"/>
        <v>1</v>
      </c>
      <c r="AA22" s="77">
        <f>SUMPRODUCT(F22:Y22,$F$24:$Y$24)</f>
        <v>111.11111111111111</v>
      </c>
      <c r="AB22" s="127"/>
      <c r="AC22" s="127"/>
      <c r="AD22" s="127"/>
      <c r="AE22" s="127"/>
      <c r="AF22" s="34"/>
      <c r="AG22" s="42"/>
    </row>
    <row r="23" spans="1:36" ht="15.75" hidden="1">
      <c r="A23" s="56">
        <v>11</v>
      </c>
      <c r="B23" s="4" t="s">
        <v>9</v>
      </c>
      <c r="C23" s="4"/>
      <c r="D23" s="4"/>
      <c r="E23" s="9"/>
      <c r="F23" s="4">
        <f>SUM(F14:F22)</f>
        <v>8</v>
      </c>
      <c r="G23" s="4">
        <f>SUM(G14:G22)</f>
        <v>6</v>
      </c>
      <c r="H23" s="4">
        <f>SUM(H14:H22)</f>
        <v>2</v>
      </c>
      <c r="I23" s="4">
        <f>SUM(I14:I22)</f>
        <v>0</v>
      </c>
      <c r="J23" s="4">
        <f>SUM(J14:J22)</f>
        <v>8</v>
      </c>
      <c r="K23" s="4">
        <f>SUM(K14:K22)</f>
        <v>5</v>
      </c>
      <c r="L23" s="4">
        <f>SUM(L14:L22)</f>
        <v>3</v>
      </c>
      <c r="M23" s="4">
        <f>SUM(M14:M22)</f>
        <v>1</v>
      </c>
      <c r="N23" s="4">
        <f>SUM(N14:N22)</f>
        <v>6</v>
      </c>
      <c r="O23" s="4">
        <f>SUM(O14:O22)</f>
        <v>5</v>
      </c>
      <c r="P23" s="4">
        <f>SUM(P14:P22)</f>
        <v>3</v>
      </c>
      <c r="Q23" s="4">
        <f>SUM(Q14:Q22)</f>
        <v>0</v>
      </c>
      <c r="R23" s="4">
        <f>SUM(R14:R22)</f>
        <v>6</v>
      </c>
      <c r="S23" s="4">
        <f>SUM(S14:S22)</f>
        <v>5</v>
      </c>
      <c r="T23" s="4">
        <f>SUM(T14:T22)</f>
        <v>3</v>
      </c>
      <c r="U23" s="4">
        <f>SUM(U14:U22)</f>
        <v>0</v>
      </c>
      <c r="V23" s="4">
        <f>SUM(V14:V22)</f>
        <v>9</v>
      </c>
      <c r="W23" s="4">
        <f>SUM(W14:W22)</f>
        <v>7</v>
      </c>
      <c r="X23" s="4">
        <f>SUM(X14:X22)</f>
        <v>4</v>
      </c>
      <c r="Y23" s="4">
        <f>SUM(Y14:Y22)</f>
        <v>2</v>
      </c>
      <c r="Z23" s="53"/>
      <c r="AA23" s="4"/>
      <c r="AB23" s="1"/>
      <c r="AC23" s="1"/>
    </row>
    <row r="24" spans="1:36" hidden="1">
      <c r="A24" s="56">
        <v>12</v>
      </c>
      <c r="B24" s="1" t="s">
        <v>10</v>
      </c>
      <c r="C24" s="1"/>
      <c r="D24" s="1"/>
      <c r="E24" s="1"/>
      <c r="F24" s="10">
        <f t="shared" ref="F24:Y24" si="1">IF(F23=0,0,$A$12/F23)</f>
        <v>125</v>
      </c>
      <c r="G24" s="10">
        <f t="shared" si="1"/>
        <v>166.66666666666666</v>
      </c>
      <c r="H24" s="10">
        <f t="shared" si="1"/>
        <v>500</v>
      </c>
      <c r="I24" s="10">
        <f t="shared" si="1"/>
        <v>0</v>
      </c>
      <c r="J24" s="10">
        <f t="shared" si="1"/>
        <v>125</v>
      </c>
      <c r="K24" s="10">
        <f t="shared" si="1"/>
        <v>200</v>
      </c>
      <c r="L24" s="10">
        <f t="shared" si="1"/>
        <v>333.33333333333331</v>
      </c>
      <c r="M24" s="10">
        <f t="shared" si="1"/>
        <v>1000</v>
      </c>
      <c r="N24" s="10">
        <f t="shared" si="1"/>
        <v>166.66666666666666</v>
      </c>
      <c r="O24" s="10">
        <f t="shared" si="1"/>
        <v>200</v>
      </c>
      <c r="P24" s="10">
        <f t="shared" si="1"/>
        <v>333.33333333333331</v>
      </c>
      <c r="Q24" s="10">
        <f t="shared" si="1"/>
        <v>0</v>
      </c>
      <c r="R24" s="10">
        <f t="shared" si="1"/>
        <v>166.66666666666666</v>
      </c>
      <c r="S24" s="10">
        <f t="shared" si="1"/>
        <v>200</v>
      </c>
      <c r="T24" s="10">
        <f t="shared" si="1"/>
        <v>333.33333333333331</v>
      </c>
      <c r="U24" s="10">
        <f t="shared" si="1"/>
        <v>0</v>
      </c>
      <c r="V24" s="10">
        <f t="shared" si="1"/>
        <v>111.11111111111111</v>
      </c>
      <c r="W24" s="10">
        <f t="shared" si="1"/>
        <v>142.85714285714286</v>
      </c>
      <c r="X24" s="10">
        <f t="shared" si="1"/>
        <v>250</v>
      </c>
      <c r="Y24" s="10">
        <f t="shared" si="1"/>
        <v>500</v>
      </c>
      <c r="Z24" s="51"/>
      <c r="AA24" s="1"/>
      <c r="AB24" s="1"/>
      <c r="AC24" s="1"/>
    </row>
    <row r="26" spans="1:36">
      <c r="B26" s="31" t="s">
        <v>21</v>
      </c>
      <c r="C26" s="32"/>
      <c r="D26" s="32"/>
      <c r="E26" s="1" t="s">
        <v>80</v>
      </c>
      <c r="F26" s="32"/>
      <c r="G26" s="33"/>
      <c r="H26" s="33"/>
      <c r="I26" s="34"/>
      <c r="J26" s="35"/>
      <c r="K26" s="35"/>
    </row>
    <row r="27" spans="1:36" ht="18">
      <c r="B27" s="1" t="s">
        <v>22</v>
      </c>
      <c r="C27" s="1"/>
      <c r="D27" s="1"/>
      <c r="E27" s="36" t="s">
        <v>23</v>
      </c>
      <c r="F27" s="36"/>
      <c r="G27" s="51"/>
      <c r="H27" s="51"/>
      <c r="I27" s="37"/>
      <c r="J27" s="35"/>
      <c r="K27" s="35"/>
    </row>
  </sheetData>
  <sortState ref="A14:AE16">
    <sortCondition ref="A14:A16"/>
  </sortState>
  <mergeCells count="10">
    <mergeCell ref="A7:AA7"/>
    <mergeCell ref="F12:Y12"/>
    <mergeCell ref="AB12:AE12"/>
    <mergeCell ref="AB22:AE22"/>
    <mergeCell ref="A1:AA1"/>
    <mergeCell ref="A2:AA2"/>
    <mergeCell ref="A3:AA3"/>
    <mergeCell ref="A4:AA4"/>
    <mergeCell ref="A5:AA5"/>
    <mergeCell ref="A6:AA6"/>
  </mergeCells>
  <pageMargins left="0.3" right="0.2800000000000000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8"/>
  <sheetViews>
    <sheetView workbookViewId="0">
      <selection sqref="A1:AA1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  <col min="28" max="28" width="3.7109375" customWidth="1"/>
    <col min="29" max="29" width="4" customWidth="1"/>
    <col min="30" max="30" width="4.140625" customWidth="1"/>
    <col min="31" max="31" width="4" customWidth="1"/>
    <col min="32" max="32" width="5.140625" customWidth="1"/>
  </cols>
  <sheetData>
    <row r="1" spans="1:3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9"/>
      <c r="AC1" s="19"/>
      <c r="AD1" s="19"/>
      <c r="AE1" s="19"/>
    </row>
    <row r="2" spans="1:32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9"/>
      <c r="AC2" s="19"/>
      <c r="AD2" s="19"/>
      <c r="AE2" s="19"/>
    </row>
    <row r="3" spans="1:32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9"/>
      <c r="AC3" s="19"/>
      <c r="AD3" s="19"/>
      <c r="AE3" s="19"/>
    </row>
    <row r="4" spans="1:32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20"/>
      <c r="AC4" s="20"/>
      <c r="AD4" s="20"/>
      <c r="AE4" s="20"/>
    </row>
    <row r="5" spans="1:32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20"/>
      <c r="AC5" s="20"/>
      <c r="AD5" s="20"/>
      <c r="AE5" s="20"/>
    </row>
    <row r="6" spans="1:32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20"/>
      <c r="AC6" s="20"/>
      <c r="AD6" s="20"/>
      <c r="AE6" s="20"/>
    </row>
    <row r="7" spans="1:32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9"/>
      <c r="AC7" s="19"/>
      <c r="AD7" s="19"/>
      <c r="AE7" s="19"/>
    </row>
    <row r="8" spans="1:3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32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32" ht="15.75">
      <c r="J10" s="16"/>
      <c r="K10" s="16"/>
      <c r="L10" s="17"/>
      <c r="M10" s="18"/>
      <c r="N10" s="15"/>
      <c r="R10" t="s">
        <v>90</v>
      </c>
      <c r="V10" s="16"/>
      <c r="W10" s="16"/>
      <c r="X10" s="17"/>
      <c r="Y10" s="18"/>
      <c r="Z10" s="15"/>
    </row>
    <row r="12" spans="1:32">
      <c r="A12" s="23">
        <v>1000</v>
      </c>
      <c r="B12" s="27"/>
      <c r="C12" s="27"/>
      <c r="D12" s="27"/>
      <c r="E12" s="25"/>
      <c r="F12" s="128" t="s">
        <v>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30"/>
      <c r="AA12" s="25"/>
      <c r="AB12" s="123" t="s">
        <v>2</v>
      </c>
      <c r="AC12" s="124"/>
      <c r="AD12" s="124"/>
      <c r="AE12" s="124"/>
      <c r="AF12" s="38" t="s">
        <v>24</v>
      </c>
    </row>
    <row r="13" spans="1:32">
      <c r="A13" s="24" t="s">
        <v>78</v>
      </c>
      <c r="B13" s="28" t="s">
        <v>3</v>
      </c>
      <c r="C13" s="28" t="s">
        <v>4</v>
      </c>
      <c r="D13" s="28" t="s">
        <v>5</v>
      </c>
      <c r="E13" s="26" t="s">
        <v>11</v>
      </c>
      <c r="F13" s="92">
        <v>1</v>
      </c>
      <c r="G13" s="93">
        <v>2</v>
      </c>
      <c r="H13" s="93">
        <v>3</v>
      </c>
      <c r="I13" s="93">
        <v>4</v>
      </c>
      <c r="J13" s="93">
        <v>5</v>
      </c>
      <c r="K13" s="93">
        <v>6</v>
      </c>
      <c r="L13" s="93">
        <v>7</v>
      </c>
      <c r="M13" s="93">
        <v>8</v>
      </c>
      <c r="N13" s="93">
        <v>9</v>
      </c>
      <c r="O13" s="93">
        <v>10</v>
      </c>
      <c r="P13" s="93">
        <v>11</v>
      </c>
      <c r="Q13" s="93">
        <v>12</v>
      </c>
      <c r="R13" s="93">
        <v>13</v>
      </c>
      <c r="S13" s="93">
        <v>14</v>
      </c>
      <c r="T13" s="93">
        <v>15</v>
      </c>
      <c r="U13" s="93">
        <v>16</v>
      </c>
      <c r="V13" s="93">
        <v>17</v>
      </c>
      <c r="W13" s="93">
        <v>18</v>
      </c>
      <c r="X13" s="93">
        <v>19</v>
      </c>
      <c r="Y13" s="107">
        <v>20</v>
      </c>
      <c r="Z13" s="26" t="s">
        <v>6</v>
      </c>
      <c r="AA13" s="26" t="s">
        <v>7</v>
      </c>
      <c r="AB13" s="22" t="s">
        <v>8</v>
      </c>
      <c r="AC13" s="3" t="s">
        <v>12</v>
      </c>
      <c r="AD13" s="3" t="s">
        <v>18</v>
      </c>
      <c r="AE13" s="3" t="s">
        <v>13</v>
      </c>
      <c r="AF13" s="26" t="s">
        <v>25</v>
      </c>
    </row>
    <row r="14" spans="1:32" ht="15" customHeight="1">
      <c r="A14" s="96">
        <v>1</v>
      </c>
      <c r="B14" s="103" t="s">
        <v>38</v>
      </c>
      <c r="C14" s="96">
        <v>2004</v>
      </c>
      <c r="D14" s="96">
        <v>1</v>
      </c>
      <c r="E14" s="96" t="s">
        <v>29</v>
      </c>
      <c r="F14" s="98">
        <v>1</v>
      </c>
      <c r="G14" s="98">
        <v>1</v>
      </c>
      <c r="H14" s="98">
        <v>1</v>
      </c>
      <c r="I14" s="98">
        <v>1</v>
      </c>
      <c r="J14" s="98">
        <v>1</v>
      </c>
      <c r="K14" s="98">
        <v>1</v>
      </c>
      <c r="L14" s="98">
        <v>1</v>
      </c>
      <c r="M14" s="98">
        <v>1</v>
      </c>
      <c r="N14" s="98">
        <v>1</v>
      </c>
      <c r="O14" s="98">
        <v>1</v>
      </c>
      <c r="P14" s="98">
        <v>1</v>
      </c>
      <c r="Q14" s="98">
        <v>1</v>
      </c>
      <c r="R14" s="98">
        <v>1</v>
      </c>
      <c r="S14" s="98">
        <v>1</v>
      </c>
      <c r="T14" s="98">
        <v>1</v>
      </c>
      <c r="U14" s="98">
        <v>1</v>
      </c>
      <c r="V14" s="98">
        <v>1</v>
      </c>
      <c r="W14" s="98">
        <v>1</v>
      </c>
      <c r="X14" s="98">
        <v>1</v>
      </c>
      <c r="Y14" s="98">
        <v>1</v>
      </c>
      <c r="Z14" s="105">
        <f t="shared" ref="Z14:Z33" si="0">SUM(F14:Y14)</f>
        <v>20</v>
      </c>
      <c r="AA14" s="106">
        <f t="shared" ref="AA14:AA33" si="1">SUMPRODUCT(F14:Y14,$F$35:$Y$35)</f>
        <v>5007.924836601308</v>
      </c>
      <c r="AB14" s="120">
        <v>3</v>
      </c>
      <c r="AC14" s="120">
        <v>4</v>
      </c>
      <c r="AD14" s="105">
        <v>3</v>
      </c>
      <c r="AE14" s="119">
        <v>3</v>
      </c>
      <c r="AF14" s="105">
        <v>1</v>
      </c>
    </row>
    <row r="15" spans="1:32" ht="15" customHeight="1">
      <c r="A15" s="96">
        <v>2</v>
      </c>
      <c r="B15" s="103" t="s">
        <v>95</v>
      </c>
      <c r="C15" s="96">
        <v>2004</v>
      </c>
      <c r="D15" s="96">
        <v>2</v>
      </c>
      <c r="E15" s="96" t="s">
        <v>51</v>
      </c>
      <c r="F15" s="98"/>
      <c r="G15" s="98"/>
      <c r="H15" s="98"/>
      <c r="I15" s="98">
        <v>1</v>
      </c>
      <c r="J15" s="98"/>
      <c r="K15" s="98"/>
      <c r="L15" s="98">
        <v>1</v>
      </c>
      <c r="M15" s="98">
        <v>1</v>
      </c>
      <c r="N15" s="98">
        <v>1</v>
      </c>
      <c r="O15" s="98"/>
      <c r="P15" s="98">
        <v>1</v>
      </c>
      <c r="Q15" s="98">
        <v>1</v>
      </c>
      <c r="R15" s="98"/>
      <c r="S15" s="98"/>
      <c r="T15" s="98">
        <v>1</v>
      </c>
      <c r="U15" s="98"/>
      <c r="V15" s="98"/>
      <c r="W15" s="98"/>
      <c r="X15" s="98">
        <v>1</v>
      </c>
      <c r="Y15" s="98">
        <v>1</v>
      </c>
      <c r="Z15" s="105">
        <f t="shared" si="0"/>
        <v>9</v>
      </c>
      <c r="AA15" s="106">
        <f t="shared" si="1"/>
        <v>2555.5555555555557</v>
      </c>
      <c r="AB15" s="120">
        <v>2</v>
      </c>
      <c r="AC15" s="120">
        <v>5</v>
      </c>
      <c r="AD15" s="105">
        <v>2</v>
      </c>
      <c r="AE15" s="119">
        <v>4</v>
      </c>
      <c r="AF15" s="105">
        <v>1</v>
      </c>
    </row>
    <row r="16" spans="1:32" ht="15" customHeight="1">
      <c r="A16" s="96">
        <v>3</v>
      </c>
      <c r="B16" s="103" t="s">
        <v>52</v>
      </c>
      <c r="C16" s="96">
        <v>2003</v>
      </c>
      <c r="D16" s="96">
        <v>1</v>
      </c>
      <c r="E16" s="96" t="s">
        <v>51</v>
      </c>
      <c r="F16" s="98"/>
      <c r="G16" s="98"/>
      <c r="H16" s="98">
        <v>1</v>
      </c>
      <c r="I16" s="98">
        <v>1</v>
      </c>
      <c r="J16" s="98"/>
      <c r="K16" s="98"/>
      <c r="L16" s="98">
        <v>1</v>
      </c>
      <c r="M16" s="98">
        <v>1</v>
      </c>
      <c r="N16" s="98">
        <v>1</v>
      </c>
      <c r="O16" s="98"/>
      <c r="P16" s="98">
        <v>1</v>
      </c>
      <c r="Q16" s="98">
        <v>1</v>
      </c>
      <c r="R16" s="98"/>
      <c r="S16" s="98"/>
      <c r="T16" s="98">
        <v>1</v>
      </c>
      <c r="U16" s="98"/>
      <c r="V16" s="98"/>
      <c r="W16" s="98"/>
      <c r="X16" s="98">
        <v>1</v>
      </c>
      <c r="Y16" s="98">
        <v>1</v>
      </c>
      <c r="Z16" s="105">
        <f t="shared" si="0"/>
        <v>10</v>
      </c>
      <c r="AA16" s="106">
        <f t="shared" si="1"/>
        <v>3055.5555555555557</v>
      </c>
      <c r="AB16" s="120">
        <v>1</v>
      </c>
      <c r="AC16" s="120">
        <v>1</v>
      </c>
      <c r="AD16" s="105">
        <v>3</v>
      </c>
      <c r="AE16" s="119">
        <v>3</v>
      </c>
      <c r="AF16" s="105">
        <v>2</v>
      </c>
    </row>
    <row r="17" spans="1:32" ht="15" customHeight="1">
      <c r="A17" s="56">
        <v>4</v>
      </c>
      <c r="B17" s="57" t="s">
        <v>96</v>
      </c>
      <c r="C17" s="57">
        <v>2004</v>
      </c>
      <c r="D17" s="56" t="s">
        <v>27</v>
      </c>
      <c r="E17" s="56" t="s">
        <v>51</v>
      </c>
      <c r="F17" s="75">
        <v>1</v>
      </c>
      <c r="G17" s="75">
        <v>1</v>
      </c>
      <c r="H17" s="75"/>
      <c r="I17" s="75"/>
      <c r="J17" s="75">
        <v>1</v>
      </c>
      <c r="K17" s="75">
        <v>1</v>
      </c>
      <c r="L17" s="75"/>
      <c r="M17" s="75"/>
      <c r="N17" s="75">
        <v>1</v>
      </c>
      <c r="O17" s="75">
        <v>1</v>
      </c>
      <c r="P17" s="75"/>
      <c r="Q17" s="75"/>
      <c r="R17" s="75">
        <v>1</v>
      </c>
      <c r="S17" s="75">
        <v>1</v>
      </c>
      <c r="T17" s="75"/>
      <c r="U17" s="75"/>
      <c r="V17" s="75">
        <v>1</v>
      </c>
      <c r="W17" s="75">
        <v>1</v>
      </c>
      <c r="X17" s="75"/>
      <c r="Y17" s="75"/>
      <c r="Z17" s="76">
        <f t="shared" si="0"/>
        <v>10</v>
      </c>
      <c r="AA17" s="77">
        <f t="shared" si="1"/>
        <v>1007.9248366013071</v>
      </c>
      <c r="AB17" s="85">
        <v>0</v>
      </c>
      <c r="AC17" s="85">
        <v>0</v>
      </c>
      <c r="AD17" s="76">
        <v>2</v>
      </c>
      <c r="AE17" s="79">
        <v>18</v>
      </c>
      <c r="AF17" s="76">
        <v>2</v>
      </c>
    </row>
    <row r="18" spans="1:32" ht="15" customHeight="1">
      <c r="A18" s="56">
        <v>5</v>
      </c>
      <c r="B18" s="57" t="s">
        <v>118</v>
      </c>
      <c r="C18" s="56">
        <v>2003</v>
      </c>
      <c r="D18" s="56">
        <v>3</v>
      </c>
      <c r="E18" s="56" t="s">
        <v>116</v>
      </c>
      <c r="F18" s="75">
        <v>1</v>
      </c>
      <c r="G18" s="75">
        <v>1</v>
      </c>
      <c r="H18" s="75"/>
      <c r="I18" s="75"/>
      <c r="J18" s="75">
        <v>1</v>
      </c>
      <c r="K18" s="75">
        <v>1</v>
      </c>
      <c r="L18" s="75"/>
      <c r="M18" s="75"/>
      <c r="N18" s="75">
        <v>1</v>
      </c>
      <c r="O18" s="75">
        <v>1</v>
      </c>
      <c r="P18" s="75"/>
      <c r="Q18" s="75"/>
      <c r="R18" s="75">
        <v>1</v>
      </c>
      <c r="S18" s="75">
        <v>1</v>
      </c>
      <c r="T18" s="75"/>
      <c r="U18" s="75"/>
      <c r="V18" s="75">
        <v>1</v>
      </c>
      <c r="W18" s="75">
        <v>1</v>
      </c>
      <c r="X18" s="75"/>
      <c r="Y18" s="75"/>
      <c r="Z18" s="76">
        <f t="shared" si="0"/>
        <v>10</v>
      </c>
      <c r="AA18" s="77">
        <f t="shared" si="1"/>
        <v>1007.9248366013071</v>
      </c>
      <c r="AB18" s="85">
        <v>0</v>
      </c>
      <c r="AC18" s="85">
        <v>0</v>
      </c>
      <c r="AD18" s="76">
        <v>1</v>
      </c>
      <c r="AE18" s="79">
        <v>1</v>
      </c>
      <c r="AF18" s="76">
        <v>3</v>
      </c>
    </row>
    <row r="19" spans="1:32" ht="15" customHeight="1">
      <c r="A19" s="56">
        <v>6</v>
      </c>
      <c r="B19" s="57" t="s">
        <v>76</v>
      </c>
      <c r="C19" s="56">
        <v>2004</v>
      </c>
      <c r="D19" s="56">
        <v>3</v>
      </c>
      <c r="E19" s="56" t="s">
        <v>70</v>
      </c>
      <c r="F19" s="75">
        <v>1</v>
      </c>
      <c r="G19" s="75">
        <v>1</v>
      </c>
      <c r="H19" s="75"/>
      <c r="I19" s="75"/>
      <c r="J19" s="75">
        <v>1</v>
      </c>
      <c r="K19" s="75">
        <v>1</v>
      </c>
      <c r="L19" s="75"/>
      <c r="M19" s="75"/>
      <c r="N19" s="75">
        <v>1</v>
      </c>
      <c r="O19" s="75">
        <v>1</v>
      </c>
      <c r="P19" s="75">
        <v>1</v>
      </c>
      <c r="Q19" s="75"/>
      <c r="R19" s="75">
        <v>1</v>
      </c>
      <c r="S19" s="75">
        <v>1</v>
      </c>
      <c r="T19" s="75"/>
      <c r="U19" s="75"/>
      <c r="V19" s="75">
        <v>1</v>
      </c>
      <c r="W19" s="75">
        <v>1</v>
      </c>
      <c r="X19" s="75">
        <v>1</v>
      </c>
      <c r="Y19" s="75"/>
      <c r="Z19" s="76">
        <f t="shared" si="0"/>
        <v>12</v>
      </c>
      <c r="AA19" s="77">
        <f t="shared" si="1"/>
        <v>1507.9248366013071</v>
      </c>
      <c r="AB19" s="115">
        <v>0</v>
      </c>
      <c r="AC19" s="115">
        <v>0</v>
      </c>
      <c r="AD19" s="113">
        <v>1</v>
      </c>
      <c r="AE19" s="116">
        <v>3</v>
      </c>
      <c r="AF19" s="76">
        <v>3</v>
      </c>
    </row>
    <row r="20" spans="1:32" ht="15" customHeight="1">
      <c r="A20" s="56">
        <v>7</v>
      </c>
      <c r="B20" s="57" t="s">
        <v>119</v>
      </c>
      <c r="C20" s="56">
        <v>2004</v>
      </c>
      <c r="D20" s="56" t="s">
        <v>34</v>
      </c>
      <c r="E20" s="56" t="s">
        <v>116</v>
      </c>
      <c r="F20" s="75">
        <v>1</v>
      </c>
      <c r="G20" s="75"/>
      <c r="H20" s="75"/>
      <c r="I20" s="75"/>
      <c r="J20" s="75">
        <v>1</v>
      </c>
      <c r="K20" s="75">
        <v>1</v>
      </c>
      <c r="L20" s="75"/>
      <c r="M20" s="75"/>
      <c r="N20" s="75">
        <v>1</v>
      </c>
      <c r="O20" s="75">
        <v>1</v>
      </c>
      <c r="P20" s="75"/>
      <c r="Q20" s="75"/>
      <c r="R20" s="75">
        <v>1</v>
      </c>
      <c r="S20" s="75"/>
      <c r="T20" s="75"/>
      <c r="U20" s="75"/>
      <c r="V20" s="75">
        <v>1</v>
      </c>
      <c r="W20" s="75">
        <v>1</v>
      </c>
      <c r="X20" s="75"/>
      <c r="Y20" s="75"/>
      <c r="Z20" s="76">
        <f t="shared" si="0"/>
        <v>8</v>
      </c>
      <c r="AA20" s="77">
        <f t="shared" si="1"/>
        <v>757.92483660130722</v>
      </c>
      <c r="AB20" s="117"/>
      <c r="AC20" s="117"/>
      <c r="AD20" s="114"/>
      <c r="AE20" s="114"/>
      <c r="AF20" s="76">
        <v>3</v>
      </c>
    </row>
    <row r="21" spans="1:32" ht="15" customHeight="1">
      <c r="A21" s="56">
        <v>8</v>
      </c>
      <c r="B21" s="57" t="s">
        <v>140</v>
      </c>
      <c r="C21" s="56">
        <v>2003</v>
      </c>
      <c r="D21" s="56">
        <v>1</v>
      </c>
      <c r="E21" s="56" t="s">
        <v>45</v>
      </c>
      <c r="F21" s="75">
        <v>1</v>
      </c>
      <c r="G21" s="75">
        <v>1</v>
      </c>
      <c r="H21" s="75"/>
      <c r="I21" s="75"/>
      <c r="J21" s="75">
        <v>1</v>
      </c>
      <c r="K21" s="75"/>
      <c r="L21" s="75"/>
      <c r="M21" s="75"/>
      <c r="N21" s="75">
        <v>1</v>
      </c>
      <c r="O21" s="75"/>
      <c r="P21" s="75"/>
      <c r="Q21" s="75"/>
      <c r="R21" s="75">
        <v>1</v>
      </c>
      <c r="S21" s="75">
        <v>1</v>
      </c>
      <c r="T21" s="75"/>
      <c r="U21" s="75"/>
      <c r="V21" s="75">
        <v>1</v>
      </c>
      <c r="W21" s="75">
        <v>1</v>
      </c>
      <c r="X21" s="75"/>
      <c r="Y21" s="75"/>
      <c r="Z21" s="76">
        <f t="shared" si="0"/>
        <v>8</v>
      </c>
      <c r="AA21" s="77">
        <f t="shared" si="1"/>
        <v>607.92483660130711</v>
      </c>
      <c r="AB21" s="84"/>
      <c r="AC21" s="84"/>
      <c r="AD21" s="90"/>
      <c r="AE21" s="90"/>
      <c r="AF21" s="76" t="s">
        <v>39</v>
      </c>
    </row>
    <row r="22" spans="1:32" ht="15" customHeight="1">
      <c r="A22" s="56">
        <v>8</v>
      </c>
      <c r="B22" s="57" t="s">
        <v>139</v>
      </c>
      <c r="C22" s="56">
        <v>2003</v>
      </c>
      <c r="D22" s="56" t="s">
        <v>27</v>
      </c>
      <c r="E22" s="56" t="s">
        <v>45</v>
      </c>
      <c r="F22" s="75">
        <v>1</v>
      </c>
      <c r="G22" s="75">
        <v>1</v>
      </c>
      <c r="H22" s="75"/>
      <c r="I22" s="75"/>
      <c r="J22" s="75">
        <v>1</v>
      </c>
      <c r="K22" s="75"/>
      <c r="L22" s="75"/>
      <c r="M22" s="75"/>
      <c r="N22" s="75">
        <v>1</v>
      </c>
      <c r="O22" s="75"/>
      <c r="P22" s="75"/>
      <c r="Q22" s="75"/>
      <c r="R22" s="75">
        <v>1</v>
      </c>
      <c r="S22" s="75">
        <v>1</v>
      </c>
      <c r="T22" s="75"/>
      <c r="U22" s="75"/>
      <c r="V22" s="75">
        <v>1</v>
      </c>
      <c r="W22" s="75">
        <v>1</v>
      </c>
      <c r="X22" s="75"/>
      <c r="Y22" s="75"/>
      <c r="Z22" s="76">
        <f t="shared" si="0"/>
        <v>8</v>
      </c>
      <c r="AA22" s="77">
        <f t="shared" si="1"/>
        <v>607.92483660130711</v>
      </c>
      <c r="AB22" s="90"/>
      <c r="AC22" s="90"/>
      <c r="AD22" s="90"/>
      <c r="AE22" s="90"/>
      <c r="AF22" s="76" t="s">
        <v>39</v>
      </c>
    </row>
    <row r="23" spans="1:32" ht="15" customHeight="1">
      <c r="A23" s="56">
        <v>8</v>
      </c>
      <c r="B23" s="57" t="s">
        <v>50</v>
      </c>
      <c r="C23" s="56">
        <v>2004</v>
      </c>
      <c r="D23" s="56">
        <v>3</v>
      </c>
      <c r="E23" s="56" t="s">
        <v>29</v>
      </c>
      <c r="F23" s="75">
        <v>1</v>
      </c>
      <c r="G23" s="75">
        <v>1</v>
      </c>
      <c r="H23" s="75"/>
      <c r="I23" s="75"/>
      <c r="J23" s="75">
        <v>1</v>
      </c>
      <c r="K23" s="75"/>
      <c r="L23" s="75"/>
      <c r="M23" s="75"/>
      <c r="N23" s="75">
        <v>1</v>
      </c>
      <c r="O23" s="75"/>
      <c r="P23" s="75"/>
      <c r="Q23" s="75"/>
      <c r="R23" s="75">
        <v>1</v>
      </c>
      <c r="S23" s="75">
        <v>1</v>
      </c>
      <c r="T23" s="75"/>
      <c r="U23" s="75"/>
      <c r="V23" s="75">
        <v>1</v>
      </c>
      <c r="W23" s="75">
        <v>1</v>
      </c>
      <c r="X23" s="75"/>
      <c r="Y23" s="75"/>
      <c r="Z23" s="76">
        <f t="shared" si="0"/>
        <v>8</v>
      </c>
      <c r="AA23" s="77">
        <f t="shared" si="1"/>
        <v>607.92483660130711</v>
      </c>
      <c r="AB23" s="90"/>
      <c r="AC23" s="90"/>
      <c r="AD23" s="90"/>
      <c r="AE23" s="90"/>
      <c r="AF23" s="76" t="s">
        <v>39</v>
      </c>
    </row>
    <row r="24" spans="1:32" ht="15" customHeight="1">
      <c r="A24" s="56">
        <v>11</v>
      </c>
      <c r="B24" s="57" t="s">
        <v>49</v>
      </c>
      <c r="C24" s="56">
        <v>2004</v>
      </c>
      <c r="D24" s="56" t="s">
        <v>44</v>
      </c>
      <c r="E24" s="56" t="s">
        <v>29</v>
      </c>
      <c r="F24" s="75">
        <v>1</v>
      </c>
      <c r="G24" s="75">
        <v>1</v>
      </c>
      <c r="H24" s="75"/>
      <c r="I24" s="75"/>
      <c r="J24" s="75">
        <v>1</v>
      </c>
      <c r="K24" s="75"/>
      <c r="L24" s="75"/>
      <c r="M24" s="75"/>
      <c r="N24" s="75">
        <v>1</v>
      </c>
      <c r="O24" s="75"/>
      <c r="P24" s="75"/>
      <c r="Q24" s="75"/>
      <c r="R24" s="75">
        <v>1</v>
      </c>
      <c r="S24" s="75"/>
      <c r="T24" s="75"/>
      <c r="U24" s="75"/>
      <c r="V24" s="75">
        <v>1</v>
      </c>
      <c r="W24" s="75">
        <v>1</v>
      </c>
      <c r="X24" s="75"/>
      <c r="Y24" s="75"/>
      <c r="Z24" s="76">
        <f t="shared" si="0"/>
        <v>7</v>
      </c>
      <c r="AA24" s="77">
        <f t="shared" si="1"/>
        <v>482.92483660130716</v>
      </c>
      <c r="AB24" s="90"/>
      <c r="AC24" s="90"/>
      <c r="AD24" s="90"/>
      <c r="AE24" s="90"/>
      <c r="AF24" s="76" t="s">
        <v>44</v>
      </c>
    </row>
    <row r="25" spans="1:32" ht="15" customHeight="1">
      <c r="A25" s="56">
        <v>12</v>
      </c>
      <c r="B25" s="57" t="s">
        <v>138</v>
      </c>
      <c r="C25" s="56">
        <v>2004</v>
      </c>
      <c r="D25" s="56">
        <v>3</v>
      </c>
      <c r="E25" s="56" t="s">
        <v>68</v>
      </c>
      <c r="F25" s="75">
        <v>1</v>
      </c>
      <c r="G25" s="75"/>
      <c r="H25" s="75"/>
      <c r="I25" s="75"/>
      <c r="J25" s="75">
        <v>1</v>
      </c>
      <c r="K25" s="75"/>
      <c r="L25" s="75"/>
      <c r="M25" s="75"/>
      <c r="N25" s="75">
        <v>1</v>
      </c>
      <c r="O25" s="75"/>
      <c r="P25" s="75"/>
      <c r="Q25" s="75"/>
      <c r="R25" s="75">
        <v>1</v>
      </c>
      <c r="S25" s="75"/>
      <c r="T25" s="75"/>
      <c r="U25" s="75"/>
      <c r="V25" s="75">
        <v>1</v>
      </c>
      <c r="W25" s="75">
        <v>1</v>
      </c>
      <c r="X25" s="75"/>
      <c r="Y25" s="75"/>
      <c r="Z25" s="76">
        <f t="shared" si="0"/>
        <v>6</v>
      </c>
      <c r="AA25" s="77">
        <f t="shared" si="1"/>
        <v>357.92483660130722</v>
      </c>
      <c r="AB25" s="90"/>
      <c r="AC25" s="90"/>
      <c r="AD25" s="90"/>
      <c r="AE25" s="90"/>
      <c r="AF25" s="76" t="s">
        <v>44</v>
      </c>
    </row>
    <row r="26" spans="1:32" ht="15" customHeight="1">
      <c r="A26" s="56">
        <v>12</v>
      </c>
      <c r="B26" s="57" t="s">
        <v>117</v>
      </c>
      <c r="C26" s="56">
        <v>2004</v>
      </c>
      <c r="D26" s="56" t="s">
        <v>27</v>
      </c>
      <c r="E26" s="56" t="s">
        <v>116</v>
      </c>
      <c r="F26" s="75">
        <v>1</v>
      </c>
      <c r="G26" s="75"/>
      <c r="H26" s="75"/>
      <c r="I26" s="75"/>
      <c r="J26" s="75">
        <v>1</v>
      </c>
      <c r="K26" s="75"/>
      <c r="L26" s="75"/>
      <c r="M26" s="75"/>
      <c r="N26" s="75">
        <v>1</v>
      </c>
      <c r="O26" s="75"/>
      <c r="P26" s="75"/>
      <c r="Q26" s="75"/>
      <c r="R26" s="75">
        <v>1</v>
      </c>
      <c r="S26" s="75"/>
      <c r="T26" s="75"/>
      <c r="U26" s="75"/>
      <c r="V26" s="75">
        <v>1</v>
      </c>
      <c r="W26" s="75">
        <v>1</v>
      </c>
      <c r="X26" s="75"/>
      <c r="Y26" s="75"/>
      <c r="Z26" s="76">
        <f t="shared" si="0"/>
        <v>6</v>
      </c>
      <c r="AA26" s="77">
        <f t="shared" si="1"/>
        <v>357.92483660130722</v>
      </c>
      <c r="AB26" s="90"/>
      <c r="AC26" s="90"/>
      <c r="AD26" s="90"/>
      <c r="AE26" s="90"/>
      <c r="AF26" s="76" t="s">
        <v>44</v>
      </c>
    </row>
    <row r="27" spans="1:32" ht="15" customHeight="1">
      <c r="A27" s="56">
        <v>12</v>
      </c>
      <c r="B27" s="57" t="s">
        <v>114</v>
      </c>
      <c r="C27" s="56">
        <v>2003</v>
      </c>
      <c r="D27" s="56" t="s">
        <v>39</v>
      </c>
      <c r="E27" s="56" t="s">
        <v>29</v>
      </c>
      <c r="F27" s="75">
        <v>1</v>
      </c>
      <c r="G27" s="75"/>
      <c r="H27" s="75"/>
      <c r="I27" s="75"/>
      <c r="J27" s="75">
        <v>1</v>
      </c>
      <c r="K27" s="75"/>
      <c r="L27" s="75"/>
      <c r="M27" s="75"/>
      <c r="N27" s="75">
        <v>1</v>
      </c>
      <c r="O27" s="75"/>
      <c r="P27" s="75"/>
      <c r="Q27" s="75"/>
      <c r="R27" s="75">
        <v>1</v>
      </c>
      <c r="S27" s="75"/>
      <c r="T27" s="75"/>
      <c r="U27" s="75"/>
      <c r="V27" s="75">
        <v>1</v>
      </c>
      <c r="W27" s="75">
        <v>1</v>
      </c>
      <c r="X27" s="75"/>
      <c r="Y27" s="75"/>
      <c r="Z27" s="76">
        <f t="shared" si="0"/>
        <v>6</v>
      </c>
      <c r="AA27" s="77">
        <f t="shared" si="1"/>
        <v>357.92483660130722</v>
      </c>
      <c r="AB27" s="81"/>
      <c r="AC27" s="81"/>
      <c r="AD27" s="80"/>
      <c r="AE27" s="80"/>
      <c r="AF27" s="76" t="s">
        <v>44</v>
      </c>
    </row>
    <row r="28" spans="1:32" ht="15" customHeight="1">
      <c r="A28" s="56">
        <v>12</v>
      </c>
      <c r="B28" s="57" t="s">
        <v>94</v>
      </c>
      <c r="C28" s="56">
        <v>2004</v>
      </c>
      <c r="D28" s="56" t="s">
        <v>44</v>
      </c>
      <c r="E28" s="56" t="s">
        <v>169</v>
      </c>
      <c r="F28" s="75">
        <v>1</v>
      </c>
      <c r="G28" s="75"/>
      <c r="H28" s="75"/>
      <c r="I28" s="75"/>
      <c r="J28" s="75">
        <v>1</v>
      </c>
      <c r="K28" s="75"/>
      <c r="L28" s="75"/>
      <c r="M28" s="75"/>
      <c r="N28" s="75">
        <v>1</v>
      </c>
      <c r="O28" s="75"/>
      <c r="P28" s="75"/>
      <c r="Q28" s="75"/>
      <c r="R28" s="75">
        <v>1</v>
      </c>
      <c r="S28" s="75"/>
      <c r="T28" s="75"/>
      <c r="U28" s="75"/>
      <c r="V28" s="75">
        <v>1</v>
      </c>
      <c r="W28" s="75">
        <v>1</v>
      </c>
      <c r="X28" s="75"/>
      <c r="Y28" s="75"/>
      <c r="Z28" s="76">
        <f t="shared" si="0"/>
        <v>6</v>
      </c>
      <c r="AA28" s="77">
        <f t="shared" si="1"/>
        <v>357.92483660130722</v>
      </c>
      <c r="AB28" s="81"/>
      <c r="AC28" s="81"/>
      <c r="AD28" s="80"/>
      <c r="AE28" s="80"/>
      <c r="AF28" s="76" t="s">
        <v>44</v>
      </c>
    </row>
    <row r="29" spans="1:32">
      <c r="A29" s="56">
        <v>12</v>
      </c>
      <c r="B29" s="57" t="s">
        <v>64</v>
      </c>
      <c r="C29" s="56">
        <v>2004</v>
      </c>
      <c r="D29" s="56" t="s">
        <v>44</v>
      </c>
      <c r="E29" s="56" t="s">
        <v>29</v>
      </c>
      <c r="F29" s="75">
        <v>1</v>
      </c>
      <c r="G29" s="75"/>
      <c r="H29" s="75"/>
      <c r="I29" s="75"/>
      <c r="J29" s="75">
        <v>1</v>
      </c>
      <c r="K29" s="75"/>
      <c r="L29" s="75"/>
      <c r="M29" s="75"/>
      <c r="N29" s="75">
        <v>1</v>
      </c>
      <c r="O29" s="75"/>
      <c r="P29" s="75"/>
      <c r="Q29" s="75"/>
      <c r="R29" s="75">
        <v>1</v>
      </c>
      <c r="S29" s="75"/>
      <c r="T29" s="75"/>
      <c r="U29" s="75"/>
      <c r="V29" s="75">
        <v>1</v>
      </c>
      <c r="W29" s="75">
        <v>1</v>
      </c>
      <c r="X29" s="75"/>
      <c r="Y29" s="75"/>
      <c r="Z29" s="76">
        <f t="shared" si="0"/>
        <v>6</v>
      </c>
      <c r="AA29" s="77">
        <f t="shared" si="1"/>
        <v>357.92483660130722</v>
      </c>
      <c r="AB29" s="81"/>
      <c r="AC29" s="81"/>
      <c r="AD29" s="80"/>
      <c r="AE29" s="80"/>
      <c r="AF29" s="76" t="s">
        <v>44</v>
      </c>
    </row>
    <row r="30" spans="1:32">
      <c r="A30" s="56">
        <v>12</v>
      </c>
      <c r="B30" s="57" t="s">
        <v>168</v>
      </c>
      <c r="C30" s="56">
        <v>2004</v>
      </c>
      <c r="D30" s="56" t="s">
        <v>44</v>
      </c>
      <c r="E30" s="56" t="s">
        <v>45</v>
      </c>
      <c r="F30" s="75">
        <v>1</v>
      </c>
      <c r="G30" s="75"/>
      <c r="H30" s="75"/>
      <c r="I30" s="75"/>
      <c r="J30" s="75">
        <v>1</v>
      </c>
      <c r="K30" s="75"/>
      <c r="L30" s="75"/>
      <c r="M30" s="75"/>
      <c r="N30" s="75">
        <v>1</v>
      </c>
      <c r="O30" s="75"/>
      <c r="P30" s="75"/>
      <c r="Q30" s="75"/>
      <c r="R30" s="75">
        <v>1</v>
      </c>
      <c r="S30" s="75"/>
      <c r="T30" s="75"/>
      <c r="U30" s="75"/>
      <c r="V30" s="75">
        <v>1</v>
      </c>
      <c r="W30" s="75">
        <v>1</v>
      </c>
      <c r="X30" s="75"/>
      <c r="Y30" s="75"/>
      <c r="Z30" s="76">
        <f t="shared" si="0"/>
        <v>6</v>
      </c>
      <c r="AA30" s="77">
        <f t="shared" si="1"/>
        <v>357.92483660130722</v>
      </c>
      <c r="AB30" s="81"/>
      <c r="AC30" s="81"/>
      <c r="AD30" s="80"/>
      <c r="AE30" s="80"/>
      <c r="AF30" s="76" t="s">
        <v>44</v>
      </c>
    </row>
    <row r="31" spans="1:32">
      <c r="A31" s="56">
        <v>18</v>
      </c>
      <c r="B31" s="57" t="s">
        <v>141</v>
      </c>
      <c r="C31" s="56">
        <v>2004</v>
      </c>
      <c r="D31" s="56" t="s">
        <v>27</v>
      </c>
      <c r="E31" s="56" t="s">
        <v>45</v>
      </c>
      <c r="F31" s="75">
        <v>1</v>
      </c>
      <c r="G31" s="75"/>
      <c r="H31" s="75"/>
      <c r="I31" s="75"/>
      <c r="J31" s="75">
        <v>1</v>
      </c>
      <c r="K31" s="75"/>
      <c r="L31" s="75"/>
      <c r="M31" s="75"/>
      <c r="N31" s="75">
        <v>1</v>
      </c>
      <c r="O31" s="75"/>
      <c r="P31" s="75"/>
      <c r="Q31" s="75"/>
      <c r="R31" s="75">
        <v>1</v>
      </c>
      <c r="S31" s="75"/>
      <c r="T31" s="75"/>
      <c r="U31" s="75"/>
      <c r="V31" s="75">
        <v>1</v>
      </c>
      <c r="W31" s="75"/>
      <c r="X31" s="75"/>
      <c r="Y31" s="75"/>
      <c r="Z31" s="76">
        <f t="shared" si="0"/>
        <v>5</v>
      </c>
      <c r="AA31" s="77">
        <f t="shared" si="1"/>
        <v>291.25816993464053</v>
      </c>
      <c r="AB31" s="81"/>
      <c r="AC31" s="81"/>
      <c r="AD31" s="80"/>
      <c r="AE31" s="80"/>
      <c r="AF31" s="88"/>
    </row>
    <row r="32" spans="1:32">
      <c r="A32" s="56">
        <v>19</v>
      </c>
      <c r="B32" s="57" t="s">
        <v>97</v>
      </c>
      <c r="C32" s="56">
        <v>2004</v>
      </c>
      <c r="D32" s="56">
        <v>3</v>
      </c>
      <c r="E32" s="56" t="s">
        <v>51</v>
      </c>
      <c r="F32" s="75"/>
      <c r="G32" s="75"/>
      <c r="H32" s="75"/>
      <c r="I32" s="75"/>
      <c r="J32" s="75">
        <v>1</v>
      </c>
      <c r="K32" s="75"/>
      <c r="L32" s="75"/>
      <c r="M32" s="75"/>
      <c r="N32" s="75"/>
      <c r="O32" s="75"/>
      <c r="P32" s="75"/>
      <c r="Q32" s="75"/>
      <c r="R32" s="75"/>
      <c r="S32" s="75">
        <v>1</v>
      </c>
      <c r="T32" s="75"/>
      <c r="U32" s="75"/>
      <c r="V32" s="75"/>
      <c r="W32" s="75"/>
      <c r="X32" s="75"/>
      <c r="Y32" s="75"/>
      <c r="Z32" s="76">
        <f t="shared" si="0"/>
        <v>2</v>
      </c>
      <c r="AA32" s="77">
        <f t="shared" si="1"/>
        <v>180.55555555555554</v>
      </c>
      <c r="AB32" s="81"/>
      <c r="AC32" s="81"/>
      <c r="AD32" s="80"/>
      <c r="AE32" s="80"/>
      <c r="AF32" s="90"/>
    </row>
    <row r="33" spans="1:32">
      <c r="A33" s="56">
        <v>20</v>
      </c>
      <c r="B33" s="57" t="s">
        <v>142</v>
      </c>
      <c r="C33" s="56">
        <v>2004</v>
      </c>
      <c r="D33" s="56" t="s">
        <v>27</v>
      </c>
      <c r="E33" s="56" t="s">
        <v>45</v>
      </c>
      <c r="F33" s="75">
        <v>1</v>
      </c>
      <c r="G33" s="75"/>
      <c r="H33" s="75"/>
      <c r="I33" s="75"/>
      <c r="J33" s="75">
        <v>1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>
        <v>1</v>
      </c>
      <c r="W33" s="75"/>
      <c r="X33" s="75"/>
      <c r="Y33" s="75"/>
      <c r="Z33" s="76">
        <f t="shared" si="0"/>
        <v>3</v>
      </c>
      <c r="AA33" s="77">
        <f t="shared" si="1"/>
        <v>173.20261437908496</v>
      </c>
      <c r="AB33" s="81"/>
      <c r="AC33" s="81"/>
      <c r="AD33" s="80"/>
      <c r="AE33" s="80"/>
      <c r="AF33" s="82"/>
    </row>
    <row r="34" spans="1:32" ht="15.75" hidden="1">
      <c r="A34" s="56">
        <v>21</v>
      </c>
      <c r="B34" s="4" t="s">
        <v>9</v>
      </c>
      <c r="C34" s="4"/>
      <c r="D34" s="4"/>
      <c r="E34" s="9"/>
      <c r="F34" s="4">
        <f t="shared" ref="F34:Y34" si="2">SUM(F14:F33)</f>
        <v>17</v>
      </c>
      <c r="G34" s="4">
        <f t="shared" si="2"/>
        <v>8</v>
      </c>
      <c r="H34" s="4">
        <f t="shared" si="2"/>
        <v>2</v>
      </c>
      <c r="I34" s="4">
        <f t="shared" si="2"/>
        <v>3</v>
      </c>
      <c r="J34" s="4">
        <f t="shared" si="2"/>
        <v>18</v>
      </c>
      <c r="K34" s="4">
        <f t="shared" si="2"/>
        <v>5</v>
      </c>
      <c r="L34" s="4">
        <f t="shared" si="2"/>
        <v>3</v>
      </c>
      <c r="M34" s="4">
        <f t="shared" si="2"/>
        <v>3</v>
      </c>
      <c r="N34" s="4">
        <f t="shared" si="2"/>
        <v>18</v>
      </c>
      <c r="O34" s="4">
        <f t="shared" si="2"/>
        <v>5</v>
      </c>
      <c r="P34" s="4">
        <f t="shared" si="2"/>
        <v>4</v>
      </c>
      <c r="Q34" s="4">
        <f t="shared" si="2"/>
        <v>3</v>
      </c>
      <c r="R34" s="4">
        <f t="shared" si="2"/>
        <v>16</v>
      </c>
      <c r="S34" s="4">
        <f t="shared" si="2"/>
        <v>8</v>
      </c>
      <c r="T34" s="4">
        <f t="shared" si="2"/>
        <v>3</v>
      </c>
      <c r="U34" s="4">
        <f t="shared" si="2"/>
        <v>1</v>
      </c>
      <c r="V34" s="4">
        <f t="shared" si="2"/>
        <v>17</v>
      </c>
      <c r="W34" s="4">
        <f t="shared" si="2"/>
        <v>15</v>
      </c>
      <c r="X34" s="4">
        <f t="shared" si="2"/>
        <v>4</v>
      </c>
      <c r="Y34" s="4">
        <f t="shared" si="2"/>
        <v>3</v>
      </c>
      <c r="Z34" s="3"/>
      <c r="AA34" s="4"/>
      <c r="AB34" s="1"/>
      <c r="AC34" s="1"/>
    </row>
    <row r="35" spans="1:32" hidden="1">
      <c r="A35" s="56">
        <v>22</v>
      </c>
      <c r="B35" s="1" t="s">
        <v>10</v>
      </c>
      <c r="C35" s="1"/>
      <c r="D35" s="1"/>
      <c r="E35" s="1"/>
      <c r="F35" s="10">
        <f t="shared" ref="F35:Y35" si="3">IF(F34=0,0,$A$12/F34)</f>
        <v>58.823529411764703</v>
      </c>
      <c r="G35" s="10">
        <f t="shared" si="3"/>
        <v>125</v>
      </c>
      <c r="H35" s="10">
        <f t="shared" si="3"/>
        <v>500</v>
      </c>
      <c r="I35" s="10">
        <f t="shared" si="3"/>
        <v>333.33333333333331</v>
      </c>
      <c r="J35" s="10">
        <f t="shared" si="3"/>
        <v>55.555555555555557</v>
      </c>
      <c r="K35" s="10">
        <f t="shared" si="3"/>
        <v>200</v>
      </c>
      <c r="L35" s="10">
        <f t="shared" si="3"/>
        <v>333.33333333333331</v>
      </c>
      <c r="M35" s="10">
        <f t="shared" si="3"/>
        <v>333.33333333333331</v>
      </c>
      <c r="N35" s="10">
        <f t="shared" si="3"/>
        <v>55.555555555555557</v>
      </c>
      <c r="O35" s="10">
        <f t="shared" si="3"/>
        <v>200</v>
      </c>
      <c r="P35" s="10">
        <f t="shared" si="3"/>
        <v>250</v>
      </c>
      <c r="Q35" s="10">
        <f t="shared" si="3"/>
        <v>333.33333333333331</v>
      </c>
      <c r="R35" s="10">
        <f t="shared" si="3"/>
        <v>62.5</v>
      </c>
      <c r="S35" s="10">
        <f t="shared" si="3"/>
        <v>125</v>
      </c>
      <c r="T35" s="10">
        <f t="shared" si="3"/>
        <v>333.33333333333331</v>
      </c>
      <c r="U35" s="10">
        <f t="shared" si="3"/>
        <v>1000</v>
      </c>
      <c r="V35" s="10">
        <f t="shared" si="3"/>
        <v>58.823529411764703</v>
      </c>
      <c r="W35" s="10">
        <f t="shared" si="3"/>
        <v>66.666666666666671</v>
      </c>
      <c r="X35" s="10">
        <f t="shared" si="3"/>
        <v>250</v>
      </c>
      <c r="Y35" s="10">
        <f t="shared" si="3"/>
        <v>333.33333333333331</v>
      </c>
      <c r="Z35" s="2"/>
      <c r="AA35" s="1"/>
      <c r="AB35" s="1"/>
      <c r="AC35" s="1"/>
    </row>
    <row r="37" spans="1:32">
      <c r="B37" s="31" t="s">
        <v>21</v>
      </c>
      <c r="C37" s="32"/>
      <c r="D37" s="32"/>
      <c r="E37" s="1" t="s">
        <v>80</v>
      </c>
      <c r="F37" s="32"/>
      <c r="G37" s="33"/>
      <c r="H37" s="33"/>
      <c r="I37" s="34"/>
      <c r="J37" s="35"/>
      <c r="K37" s="35"/>
    </row>
    <row r="38" spans="1:32" ht="18">
      <c r="B38" s="1" t="s">
        <v>22</v>
      </c>
      <c r="C38" s="1"/>
      <c r="D38" s="1"/>
      <c r="E38" s="36" t="s">
        <v>23</v>
      </c>
      <c r="F38" s="36"/>
      <c r="G38" s="2"/>
      <c r="H38" s="2"/>
      <c r="I38" s="37"/>
      <c r="J38" s="35"/>
      <c r="K38" s="35"/>
    </row>
  </sheetData>
  <sortState ref="A14:AE16">
    <sortCondition ref="A14:A16"/>
  </sortState>
  <mergeCells count="9">
    <mergeCell ref="A7:AA7"/>
    <mergeCell ref="F12:Y12"/>
    <mergeCell ref="AB12:AE12"/>
    <mergeCell ref="A1:AA1"/>
    <mergeCell ref="A2:AA2"/>
    <mergeCell ref="A3:AA3"/>
    <mergeCell ref="A4:AA4"/>
    <mergeCell ref="A5:AA5"/>
    <mergeCell ref="A6:AA6"/>
  </mergeCells>
  <pageMargins left="0.3" right="0.28000000000000003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31"/>
  <sheetViews>
    <sheetView tabSelected="1" workbookViewId="0">
      <selection activeCell="F124" sqref="E124:F124"/>
    </sheetView>
  </sheetViews>
  <sheetFormatPr defaultRowHeight="15"/>
  <cols>
    <col min="1" max="1" width="5.42578125" customWidth="1"/>
    <col min="2" max="2" width="18.7109375" customWidth="1"/>
    <col min="3" max="3" width="5" bestFit="1" customWidth="1"/>
    <col min="4" max="4" width="4.28515625" customWidth="1"/>
    <col min="5" max="5" width="15.85546875" customWidth="1"/>
    <col min="6" max="25" width="2.7109375" customWidth="1"/>
    <col min="26" max="26" width="5.28515625" customWidth="1"/>
    <col min="27" max="27" width="7.5703125" customWidth="1"/>
  </cols>
  <sheetData>
    <row r="1" spans="1:27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>
      <c r="A2" s="122" t="s">
        <v>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>
      <c r="A4" s="126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>
      <c r="A5" s="126" t="s">
        <v>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>
      <c r="A7" s="122" t="s">
        <v>16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27" ht="15.75">
      <c r="B9" t="s">
        <v>17</v>
      </c>
      <c r="J9" s="12"/>
      <c r="K9" s="12"/>
      <c r="L9" s="13"/>
      <c r="M9" s="14"/>
      <c r="N9" s="15"/>
      <c r="R9" t="s">
        <v>81</v>
      </c>
      <c r="V9" s="12"/>
      <c r="W9" s="12"/>
      <c r="Y9" s="12"/>
      <c r="Z9" s="12"/>
    </row>
    <row r="10" spans="1:27" ht="15.75">
      <c r="J10" s="16"/>
      <c r="K10" s="16"/>
      <c r="L10" s="17"/>
      <c r="M10" s="18"/>
      <c r="N10" s="15"/>
      <c r="R10" t="s">
        <v>56</v>
      </c>
      <c r="V10" s="16"/>
      <c r="W10" s="16"/>
      <c r="X10" s="17"/>
      <c r="Y10" s="18"/>
      <c r="Z10" s="15"/>
    </row>
    <row r="12" spans="1:27">
      <c r="A12" s="23">
        <v>1000</v>
      </c>
      <c r="B12" s="27"/>
      <c r="C12" s="27"/>
      <c r="D12" s="27"/>
      <c r="E12" s="25"/>
      <c r="F12" s="123" t="s">
        <v>1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30"/>
      <c r="AA12" s="25"/>
    </row>
    <row r="13" spans="1:27">
      <c r="A13" s="24" t="s">
        <v>0</v>
      </c>
      <c r="B13" s="28" t="s">
        <v>3</v>
      </c>
      <c r="C13" s="28" t="s">
        <v>4</v>
      </c>
      <c r="D13" s="28" t="s">
        <v>5</v>
      </c>
      <c r="E13" s="26" t="s">
        <v>11</v>
      </c>
      <c r="F13" s="21">
        <v>1</v>
      </c>
      <c r="G13" s="4">
        <v>2</v>
      </c>
      <c r="H13" s="4">
        <v>3</v>
      </c>
      <c r="I13" s="4">
        <v>4</v>
      </c>
      <c r="J13" s="4">
        <v>5</v>
      </c>
      <c r="K13" s="4">
        <v>6</v>
      </c>
      <c r="L13" s="4">
        <v>7</v>
      </c>
      <c r="M13" s="4">
        <v>8</v>
      </c>
      <c r="N13" s="4">
        <v>9</v>
      </c>
      <c r="O13" s="4">
        <v>10</v>
      </c>
      <c r="P13" s="4">
        <v>11</v>
      </c>
      <c r="Q13" s="4">
        <v>12</v>
      </c>
      <c r="R13" s="4">
        <v>13</v>
      </c>
      <c r="S13" s="4">
        <v>14</v>
      </c>
      <c r="T13" s="4">
        <v>15</v>
      </c>
      <c r="U13" s="4">
        <v>16</v>
      </c>
      <c r="V13" s="4">
        <v>17</v>
      </c>
      <c r="W13" s="4">
        <v>18</v>
      </c>
      <c r="X13" s="4">
        <v>19</v>
      </c>
      <c r="Y13" s="29">
        <v>20</v>
      </c>
      <c r="Z13" s="26" t="s">
        <v>6</v>
      </c>
      <c r="AA13" s="26" t="s">
        <v>7</v>
      </c>
    </row>
    <row r="14" spans="1:27">
      <c r="A14" s="39">
        <v>1</v>
      </c>
      <c r="B14" s="55" t="s">
        <v>41</v>
      </c>
      <c r="C14" s="78">
        <v>2005</v>
      </c>
      <c r="D14" s="78">
        <v>1</v>
      </c>
      <c r="E14" s="56" t="s">
        <v>30</v>
      </c>
      <c r="F14" s="131">
        <v>1</v>
      </c>
      <c r="G14" s="75">
        <v>1</v>
      </c>
      <c r="H14" s="75">
        <v>1</v>
      </c>
      <c r="I14" s="75">
        <v>1</v>
      </c>
      <c r="J14" s="75">
        <v>1</v>
      </c>
      <c r="K14" s="75">
        <v>1</v>
      </c>
      <c r="L14" s="75">
        <v>1</v>
      </c>
      <c r="M14" s="75">
        <v>1</v>
      </c>
      <c r="N14" s="75">
        <v>1</v>
      </c>
      <c r="O14" s="75">
        <v>1</v>
      </c>
      <c r="P14" s="75">
        <v>1</v>
      </c>
      <c r="Q14" s="75">
        <v>1</v>
      </c>
      <c r="R14" s="75">
        <v>1</v>
      </c>
      <c r="S14" s="75">
        <v>1</v>
      </c>
      <c r="T14" s="75">
        <v>1</v>
      </c>
      <c r="U14" s="75">
        <v>1</v>
      </c>
      <c r="V14" s="75">
        <v>1</v>
      </c>
      <c r="W14" s="75">
        <v>1</v>
      </c>
      <c r="X14" s="75">
        <v>1</v>
      </c>
      <c r="Y14" s="132">
        <v>1</v>
      </c>
      <c r="Z14" s="48">
        <f>SUM(F14:Y14)</f>
        <v>20</v>
      </c>
      <c r="AA14" s="5">
        <f>SUMPRODUCT(F14:Y14,$F$128:$Y$128)</f>
        <v>2054.7611559366483</v>
      </c>
    </row>
    <row r="15" spans="1:27">
      <c r="A15" s="39">
        <v>1</v>
      </c>
      <c r="B15" s="57" t="s">
        <v>38</v>
      </c>
      <c r="C15" s="56">
        <v>2004</v>
      </c>
      <c r="D15" s="56">
        <v>1</v>
      </c>
      <c r="E15" s="56" t="s">
        <v>29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75">
        <v>1</v>
      </c>
      <c r="L15" s="75">
        <v>1</v>
      </c>
      <c r="M15" s="75">
        <v>1</v>
      </c>
      <c r="N15" s="75">
        <v>1</v>
      </c>
      <c r="O15" s="75">
        <v>1</v>
      </c>
      <c r="P15" s="75">
        <v>1</v>
      </c>
      <c r="Q15" s="75">
        <v>1</v>
      </c>
      <c r="R15" s="75">
        <v>1</v>
      </c>
      <c r="S15" s="75">
        <v>1</v>
      </c>
      <c r="T15" s="75">
        <v>1</v>
      </c>
      <c r="U15" s="75">
        <v>1</v>
      </c>
      <c r="V15" s="75">
        <v>1</v>
      </c>
      <c r="W15" s="75">
        <v>1</v>
      </c>
      <c r="X15" s="75">
        <v>1</v>
      </c>
      <c r="Y15" s="75">
        <v>1</v>
      </c>
      <c r="Z15" s="48">
        <f>SUM(F15:Y15)</f>
        <v>20</v>
      </c>
      <c r="AA15" s="5">
        <f>SUMPRODUCT(F15:Y15,$F$128:$Y$128)</f>
        <v>2054.7611559366483</v>
      </c>
    </row>
    <row r="16" spans="1:27">
      <c r="A16" s="39">
        <v>3</v>
      </c>
      <c r="B16" s="57" t="s">
        <v>52</v>
      </c>
      <c r="C16" s="56">
        <v>2003</v>
      </c>
      <c r="D16" s="56">
        <v>1</v>
      </c>
      <c r="E16" s="56" t="s">
        <v>51</v>
      </c>
      <c r="F16" s="75"/>
      <c r="G16" s="75"/>
      <c r="H16" s="75">
        <v>1</v>
      </c>
      <c r="I16" s="75">
        <v>1</v>
      </c>
      <c r="J16" s="75"/>
      <c r="K16" s="75"/>
      <c r="L16" s="75">
        <v>1</v>
      </c>
      <c r="M16" s="75">
        <v>1</v>
      </c>
      <c r="N16" s="75">
        <v>1</v>
      </c>
      <c r="O16" s="75"/>
      <c r="P16" s="75">
        <v>1</v>
      </c>
      <c r="Q16" s="75">
        <v>1</v>
      </c>
      <c r="R16" s="75"/>
      <c r="S16" s="75"/>
      <c r="T16" s="75">
        <v>1</v>
      </c>
      <c r="U16" s="75"/>
      <c r="V16" s="75"/>
      <c r="W16" s="75"/>
      <c r="X16" s="75">
        <v>1</v>
      </c>
      <c r="Y16" s="75">
        <v>1</v>
      </c>
      <c r="Z16" s="48">
        <f>SUM(F16:Y16)</f>
        <v>10</v>
      </c>
      <c r="AA16" s="5">
        <f>SUMPRODUCT(F16:Y16,$F$128:$Y$128)</f>
        <v>1364.5424836601308</v>
      </c>
    </row>
    <row r="17" spans="1:27">
      <c r="A17" s="39">
        <v>4</v>
      </c>
      <c r="B17" s="57" t="s">
        <v>95</v>
      </c>
      <c r="C17" s="56">
        <v>2004</v>
      </c>
      <c r="D17" s="56">
        <v>2</v>
      </c>
      <c r="E17" s="56" t="s">
        <v>51</v>
      </c>
      <c r="F17" s="75"/>
      <c r="G17" s="75"/>
      <c r="H17" s="75"/>
      <c r="I17" s="75">
        <v>1</v>
      </c>
      <c r="J17" s="75"/>
      <c r="K17" s="75"/>
      <c r="L17" s="75">
        <v>1</v>
      </c>
      <c r="M17" s="75">
        <v>1</v>
      </c>
      <c r="N17" s="75">
        <v>1</v>
      </c>
      <c r="O17" s="75"/>
      <c r="P17" s="75">
        <v>1</v>
      </c>
      <c r="Q17" s="75">
        <v>1</v>
      </c>
      <c r="R17" s="75"/>
      <c r="S17" s="75"/>
      <c r="T17" s="75">
        <v>1</v>
      </c>
      <c r="U17" s="75"/>
      <c r="V17" s="75"/>
      <c r="W17" s="75"/>
      <c r="X17" s="75">
        <v>1</v>
      </c>
      <c r="Y17" s="75">
        <v>1</v>
      </c>
      <c r="Z17" s="48">
        <f>SUM(F17:Y17)</f>
        <v>9</v>
      </c>
      <c r="AA17" s="5">
        <f>SUMPRODUCT(F17:Y17,$F$128:$Y$128)</f>
        <v>1239.5424836601308</v>
      </c>
    </row>
    <row r="18" spans="1:27">
      <c r="A18" s="39">
        <v>5</v>
      </c>
      <c r="B18" s="57" t="s">
        <v>43</v>
      </c>
      <c r="C18" s="56">
        <v>2004</v>
      </c>
      <c r="D18" s="56">
        <v>1</v>
      </c>
      <c r="E18" s="56" t="s">
        <v>28</v>
      </c>
      <c r="F18" s="75">
        <v>1</v>
      </c>
      <c r="G18" s="75">
        <v>1</v>
      </c>
      <c r="H18" s="75">
        <v>1</v>
      </c>
      <c r="I18" s="75"/>
      <c r="J18" s="75">
        <v>1</v>
      </c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5">
        <v>1</v>
      </c>
      <c r="Q18" s="75"/>
      <c r="R18" s="75">
        <v>1</v>
      </c>
      <c r="S18" s="75">
        <v>1</v>
      </c>
      <c r="T18" s="75">
        <v>1</v>
      </c>
      <c r="U18" s="75"/>
      <c r="V18" s="75">
        <v>1</v>
      </c>
      <c r="W18" s="75">
        <v>1</v>
      </c>
      <c r="X18" s="75">
        <v>1</v>
      </c>
      <c r="Y18" s="75">
        <v>1</v>
      </c>
      <c r="Z18" s="48">
        <f>SUM(F18:Y18)</f>
        <v>17</v>
      </c>
      <c r="AA18" s="5">
        <f>SUMPRODUCT(F18:Y18,$F$128:$Y$128)</f>
        <v>1054.7611559366483</v>
      </c>
    </row>
    <row r="19" spans="1:27">
      <c r="A19" s="39">
        <v>6</v>
      </c>
      <c r="B19" s="55" t="s">
        <v>40</v>
      </c>
      <c r="C19" s="56">
        <v>2005</v>
      </c>
      <c r="D19" s="56">
        <v>1</v>
      </c>
      <c r="E19" s="56" t="s">
        <v>29</v>
      </c>
      <c r="F19" s="75">
        <v>1</v>
      </c>
      <c r="G19" s="75">
        <v>1</v>
      </c>
      <c r="H19" s="75">
        <v>1</v>
      </c>
      <c r="I19" s="75"/>
      <c r="J19" s="75">
        <v>1</v>
      </c>
      <c r="K19" s="75">
        <v>1</v>
      </c>
      <c r="L19" s="75">
        <v>1</v>
      </c>
      <c r="M19" s="75"/>
      <c r="N19" s="75">
        <v>1</v>
      </c>
      <c r="O19" s="75">
        <v>1</v>
      </c>
      <c r="P19" s="75">
        <v>1</v>
      </c>
      <c r="Q19" s="75"/>
      <c r="R19" s="75">
        <v>1</v>
      </c>
      <c r="S19" s="75">
        <v>1</v>
      </c>
      <c r="T19" s="75">
        <v>1</v>
      </c>
      <c r="U19" s="75"/>
      <c r="V19" s="75">
        <v>1</v>
      </c>
      <c r="W19" s="75">
        <v>1</v>
      </c>
      <c r="X19" s="75">
        <v>1</v>
      </c>
      <c r="Y19" s="75">
        <v>1</v>
      </c>
      <c r="Z19" s="48">
        <f>SUM(F19:Y19)</f>
        <v>16</v>
      </c>
      <c r="AA19" s="5">
        <f>SUMPRODUCT(F19:Y19,$F$128:$Y$128)</f>
        <v>854.76115593664827</v>
      </c>
    </row>
    <row r="20" spans="1:27">
      <c r="A20" s="39">
        <v>7</v>
      </c>
      <c r="B20" s="55" t="s">
        <v>46</v>
      </c>
      <c r="C20" s="56">
        <v>2003</v>
      </c>
      <c r="D20" s="56">
        <v>1</v>
      </c>
      <c r="E20" s="56" t="s">
        <v>30</v>
      </c>
      <c r="F20" s="75">
        <v>1</v>
      </c>
      <c r="G20" s="75">
        <v>1</v>
      </c>
      <c r="H20" s="75">
        <v>1</v>
      </c>
      <c r="I20" s="75"/>
      <c r="J20" s="75">
        <v>1</v>
      </c>
      <c r="K20" s="75">
        <v>1</v>
      </c>
      <c r="L20" s="75">
        <v>1</v>
      </c>
      <c r="M20" s="75"/>
      <c r="N20" s="75">
        <v>1</v>
      </c>
      <c r="O20" s="75">
        <v>1</v>
      </c>
      <c r="P20" s="75">
        <v>1</v>
      </c>
      <c r="Q20" s="75"/>
      <c r="R20" s="75">
        <v>1</v>
      </c>
      <c r="S20" s="75">
        <v>1</v>
      </c>
      <c r="T20" s="75">
        <v>1</v>
      </c>
      <c r="U20" s="75"/>
      <c r="V20" s="75">
        <v>1</v>
      </c>
      <c r="W20" s="75">
        <v>1</v>
      </c>
      <c r="X20" s="75">
        <v>1</v>
      </c>
      <c r="Y20" s="75"/>
      <c r="Z20" s="48">
        <f>SUM(F20:Y20)</f>
        <v>15</v>
      </c>
      <c r="AA20" s="5">
        <f>SUMPRODUCT(F20:Y20,$F$128:$Y$128)</f>
        <v>729.76115593664827</v>
      </c>
    </row>
    <row r="21" spans="1:27">
      <c r="A21" s="39">
        <v>7</v>
      </c>
      <c r="B21" s="55" t="s">
        <v>58</v>
      </c>
      <c r="C21" s="56">
        <v>2004</v>
      </c>
      <c r="D21" s="56">
        <v>2</v>
      </c>
      <c r="E21" s="56" t="s">
        <v>30</v>
      </c>
      <c r="F21" s="75">
        <v>1</v>
      </c>
      <c r="G21" s="75">
        <v>1</v>
      </c>
      <c r="H21" s="75"/>
      <c r="I21" s="75"/>
      <c r="J21" s="75">
        <v>1</v>
      </c>
      <c r="K21" s="75">
        <v>1</v>
      </c>
      <c r="L21" s="75">
        <v>1</v>
      </c>
      <c r="M21" s="75"/>
      <c r="N21" s="75">
        <v>1</v>
      </c>
      <c r="O21" s="75">
        <v>1</v>
      </c>
      <c r="P21" s="75">
        <v>1</v>
      </c>
      <c r="Q21" s="75"/>
      <c r="R21" s="75">
        <v>1</v>
      </c>
      <c r="S21" s="75">
        <v>1</v>
      </c>
      <c r="T21" s="75">
        <v>1</v>
      </c>
      <c r="U21" s="75"/>
      <c r="V21" s="75">
        <v>1</v>
      </c>
      <c r="W21" s="75">
        <v>1</v>
      </c>
      <c r="X21" s="75">
        <v>1</v>
      </c>
      <c r="Y21" s="75">
        <v>1</v>
      </c>
      <c r="Z21" s="48">
        <f>SUM(F21:Y21)</f>
        <v>15</v>
      </c>
      <c r="AA21" s="5">
        <f>SUMPRODUCT(F21:Y21,$F$128:$Y$128)</f>
        <v>729.76115593664827</v>
      </c>
    </row>
    <row r="22" spans="1:27">
      <c r="A22" s="39">
        <v>9</v>
      </c>
      <c r="B22" s="55" t="s">
        <v>42</v>
      </c>
      <c r="C22" s="78">
        <v>2005</v>
      </c>
      <c r="D22" s="78">
        <v>1</v>
      </c>
      <c r="E22" s="56" t="s">
        <v>30</v>
      </c>
      <c r="F22" s="75">
        <v>1</v>
      </c>
      <c r="G22" s="75">
        <v>1</v>
      </c>
      <c r="H22" s="75">
        <v>1</v>
      </c>
      <c r="I22" s="75"/>
      <c r="J22" s="75">
        <v>1</v>
      </c>
      <c r="K22" s="75">
        <v>1</v>
      </c>
      <c r="L22" s="75"/>
      <c r="M22" s="75"/>
      <c r="N22" s="75">
        <v>1</v>
      </c>
      <c r="O22" s="75">
        <v>1</v>
      </c>
      <c r="P22" s="75">
        <v>1</v>
      </c>
      <c r="Q22" s="75"/>
      <c r="R22" s="75">
        <v>1</v>
      </c>
      <c r="S22" s="75">
        <v>1</v>
      </c>
      <c r="T22" s="75"/>
      <c r="U22" s="75"/>
      <c r="V22" s="75">
        <v>1</v>
      </c>
      <c r="W22" s="75">
        <v>1</v>
      </c>
      <c r="X22" s="75">
        <v>1</v>
      </c>
      <c r="Y22" s="75">
        <v>1</v>
      </c>
      <c r="Z22" s="48">
        <f>SUM(F22:Y22)</f>
        <v>14</v>
      </c>
      <c r="AA22" s="5">
        <f>SUMPRODUCT(F22:Y22,$F$128:$Y$128)</f>
        <v>618.65004482553718</v>
      </c>
    </row>
    <row r="23" spans="1:27">
      <c r="A23" s="39">
        <v>10</v>
      </c>
      <c r="B23" s="57" t="s">
        <v>76</v>
      </c>
      <c r="C23" s="56">
        <v>2004</v>
      </c>
      <c r="D23" s="56">
        <v>3</v>
      </c>
      <c r="E23" s="56" t="s">
        <v>70</v>
      </c>
      <c r="F23" s="75">
        <v>1</v>
      </c>
      <c r="G23" s="75">
        <v>1</v>
      </c>
      <c r="H23" s="75"/>
      <c r="I23" s="75"/>
      <c r="J23" s="75">
        <v>1</v>
      </c>
      <c r="K23" s="75">
        <v>1</v>
      </c>
      <c r="L23" s="75"/>
      <c r="M23" s="75"/>
      <c r="N23" s="75">
        <v>1</v>
      </c>
      <c r="O23" s="75">
        <v>1</v>
      </c>
      <c r="P23" s="75">
        <v>1</v>
      </c>
      <c r="Q23" s="75"/>
      <c r="R23" s="75">
        <v>1</v>
      </c>
      <c r="S23" s="75">
        <v>1</v>
      </c>
      <c r="T23" s="75"/>
      <c r="U23" s="75"/>
      <c r="V23" s="75">
        <v>1</v>
      </c>
      <c r="W23" s="75">
        <v>1</v>
      </c>
      <c r="X23" s="75">
        <v>1</v>
      </c>
      <c r="Y23" s="75"/>
      <c r="Z23" s="48">
        <f>SUM(F23:Y23)</f>
        <v>12</v>
      </c>
      <c r="AA23" s="5">
        <f>SUMPRODUCT(F23:Y23,$F$128:$Y$128)</f>
        <v>368.65004482553712</v>
      </c>
    </row>
    <row r="24" spans="1:27">
      <c r="A24" s="39">
        <v>11</v>
      </c>
      <c r="B24" s="55" t="s">
        <v>37</v>
      </c>
      <c r="C24" s="56">
        <v>2006</v>
      </c>
      <c r="D24" s="56">
        <v>3</v>
      </c>
      <c r="E24" s="56" t="s">
        <v>45</v>
      </c>
      <c r="F24" s="75">
        <v>1</v>
      </c>
      <c r="G24" s="75">
        <v>1</v>
      </c>
      <c r="H24" s="75">
        <v>1</v>
      </c>
      <c r="I24" s="75"/>
      <c r="J24" s="75">
        <v>1</v>
      </c>
      <c r="K24" s="75">
        <v>1</v>
      </c>
      <c r="L24" s="75"/>
      <c r="M24" s="75"/>
      <c r="N24" s="75">
        <v>1</v>
      </c>
      <c r="O24" s="75">
        <v>1</v>
      </c>
      <c r="P24" s="75"/>
      <c r="Q24" s="75"/>
      <c r="R24" s="75">
        <v>1</v>
      </c>
      <c r="S24" s="75">
        <v>1</v>
      </c>
      <c r="T24" s="75"/>
      <c r="U24" s="75"/>
      <c r="V24" s="75">
        <v>1</v>
      </c>
      <c r="W24" s="75">
        <v>1</v>
      </c>
      <c r="X24" s="75"/>
      <c r="Y24" s="75"/>
      <c r="Z24" s="48">
        <f>SUM(F24:Y24)</f>
        <v>11</v>
      </c>
      <c r="AA24" s="5">
        <f>SUMPRODUCT(F24:Y24,$F$128:$Y$128)</f>
        <v>326.98337815887055</v>
      </c>
    </row>
    <row r="25" spans="1:27">
      <c r="A25" s="39">
        <v>12</v>
      </c>
      <c r="B25" s="55" t="s">
        <v>48</v>
      </c>
      <c r="C25" s="56">
        <v>2005</v>
      </c>
      <c r="D25" s="56">
        <v>2</v>
      </c>
      <c r="E25" s="56" t="s">
        <v>45</v>
      </c>
      <c r="F25" s="75">
        <v>1</v>
      </c>
      <c r="G25" s="75">
        <v>1</v>
      </c>
      <c r="H25" s="75"/>
      <c r="I25" s="75"/>
      <c r="J25" s="75">
        <v>1</v>
      </c>
      <c r="K25" s="75">
        <v>1</v>
      </c>
      <c r="L25" s="75"/>
      <c r="M25" s="75"/>
      <c r="N25" s="75">
        <v>1</v>
      </c>
      <c r="O25" s="75">
        <v>1</v>
      </c>
      <c r="P25" s="75">
        <v>1</v>
      </c>
      <c r="Q25" s="75"/>
      <c r="R25" s="75">
        <v>1</v>
      </c>
      <c r="S25" s="75">
        <v>1</v>
      </c>
      <c r="T25" s="75"/>
      <c r="U25" s="75"/>
      <c r="V25" s="75">
        <v>1</v>
      </c>
      <c r="W25" s="75">
        <v>1</v>
      </c>
      <c r="X25" s="6"/>
      <c r="Y25" s="6"/>
      <c r="Z25" s="48">
        <f>SUM(F25:Y25)</f>
        <v>11</v>
      </c>
      <c r="AA25" s="5">
        <f>SUMPRODUCT(F25:Y25,$F$128:$Y$128)</f>
        <v>285.31671149220381</v>
      </c>
    </row>
    <row r="26" spans="1:27">
      <c r="A26" s="39">
        <v>12</v>
      </c>
      <c r="B26" s="55" t="s">
        <v>72</v>
      </c>
      <c r="C26" s="56">
        <v>2004</v>
      </c>
      <c r="D26" s="56" t="s">
        <v>39</v>
      </c>
      <c r="E26" s="56" t="s">
        <v>70</v>
      </c>
      <c r="F26" s="75">
        <v>1</v>
      </c>
      <c r="G26" s="75">
        <v>1</v>
      </c>
      <c r="H26" s="75"/>
      <c r="I26" s="75"/>
      <c r="J26" s="75">
        <v>1</v>
      </c>
      <c r="K26" s="75">
        <v>1</v>
      </c>
      <c r="L26" s="75"/>
      <c r="M26" s="75"/>
      <c r="N26" s="75">
        <v>1</v>
      </c>
      <c r="O26" s="75">
        <v>1</v>
      </c>
      <c r="P26" s="75"/>
      <c r="Q26" s="75"/>
      <c r="R26" s="75">
        <v>1</v>
      </c>
      <c r="S26" s="75">
        <v>1</v>
      </c>
      <c r="T26" s="75"/>
      <c r="U26" s="75"/>
      <c r="V26" s="75">
        <v>1</v>
      </c>
      <c r="W26" s="75">
        <v>1</v>
      </c>
      <c r="X26" s="75">
        <v>1</v>
      </c>
      <c r="Y26" s="75"/>
      <c r="Z26" s="48">
        <f>SUM(F26:Y26)</f>
        <v>11</v>
      </c>
      <c r="AA26" s="5">
        <f>SUMPRODUCT(F26:Y26,$F$128:$Y$128)</f>
        <v>285.31671149220381</v>
      </c>
    </row>
    <row r="27" spans="1:27">
      <c r="A27" s="39">
        <v>12</v>
      </c>
      <c r="B27" s="55" t="s">
        <v>164</v>
      </c>
      <c r="C27" s="56">
        <v>2005</v>
      </c>
      <c r="D27" s="56">
        <v>3</v>
      </c>
      <c r="E27" s="56" t="s">
        <v>70</v>
      </c>
      <c r="F27" s="75">
        <v>1</v>
      </c>
      <c r="G27" s="75">
        <v>1</v>
      </c>
      <c r="H27" s="75"/>
      <c r="I27" s="75"/>
      <c r="J27" s="75">
        <v>1</v>
      </c>
      <c r="K27" s="75">
        <v>1</v>
      </c>
      <c r="L27" s="75"/>
      <c r="M27" s="75"/>
      <c r="N27" s="75">
        <v>1</v>
      </c>
      <c r="O27" s="75">
        <v>1</v>
      </c>
      <c r="P27" s="75">
        <v>1</v>
      </c>
      <c r="Q27" s="75"/>
      <c r="R27" s="75">
        <v>1</v>
      </c>
      <c r="S27" s="75">
        <v>1</v>
      </c>
      <c r="T27" s="75"/>
      <c r="U27" s="75"/>
      <c r="V27" s="75">
        <v>1</v>
      </c>
      <c r="W27" s="75">
        <v>1</v>
      </c>
      <c r="X27" s="75"/>
      <c r="Y27" s="75"/>
      <c r="Z27" s="48">
        <f>SUM(F27:Y27)</f>
        <v>11</v>
      </c>
      <c r="AA27" s="5">
        <f>SUMPRODUCT(F27:Y27,$F$128:$Y$128)</f>
        <v>285.31671149220381</v>
      </c>
    </row>
    <row r="28" spans="1:27">
      <c r="A28" s="39">
        <v>15</v>
      </c>
      <c r="B28" s="55" t="s">
        <v>66</v>
      </c>
      <c r="C28" s="56">
        <v>2005</v>
      </c>
      <c r="D28" s="56">
        <v>2</v>
      </c>
      <c r="E28" s="56" t="s">
        <v>51</v>
      </c>
      <c r="F28" s="75">
        <v>1</v>
      </c>
      <c r="G28" s="75">
        <v>1</v>
      </c>
      <c r="H28" s="75"/>
      <c r="I28" s="75"/>
      <c r="J28" s="75">
        <v>1</v>
      </c>
      <c r="K28" s="75">
        <v>1</v>
      </c>
      <c r="L28" s="75">
        <v>1</v>
      </c>
      <c r="M28" s="75"/>
      <c r="N28" s="75">
        <v>1</v>
      </c>
      <c r="O28" s="75">
        <v>1</v>
      </c>
      <c r="P28" s="75"/>
      <c r="Q28" s="75"/>
      <c r="R28" s="75">
        <v>1</v>
      </c>
      <c r="S28" s="75"/>
      <c r="T28" s="75"/>
      <c r="U28" s="75"/>
      <c r="V28" s="75">
        <v>1</v>
      </c>
      <c r="W28" s="75">
        <v>1</v>
      </c>
      <c r="X28" s="75"/>
      <c r="Y28" s="75"/>
      <c r="Z28" s="48">
        <f>SUM(F28:Y28)</f>
        <v>10</v>
      </c>
      <c r="AA28" s="5">
        <f>SUMPRODUCT(F28:Y28,$F$128:$Y$128)</f>
        <v>276.05745223294457</v>
      </c>
    </row>
    <row r="29" spans="1:27">
      <c r="A29" s="39">
        <v>16</v>
      </c>
      <c r="B29" s="55" t="s">
        <v>71</v>
      </c>
      <c r="C29" s="56">
        <v>2006</v>
      </c>
      <c r="D29" s="56" t="s">
        <v>39</v>
      </c>
      <c r="E29" s="56" t="s">
        <v>70</v>
      </c>
      <c r="F29" s="75">
        <v>1</v>
      </c>
      <c r="G29" s="75">
        <v>1</v>
      </c>
      <c r="H29" s="75"/>
      <c r="I29" s="75"/>
      <c r="J29" s="75">
        <v>1</v>
      </c>
      <c r="K29" s="75">
        <v>1</v>
      </c>
      <c r="L29" s="75"/>
      <c r="M29" s="75"/>
      <c r="N29" s="75">
        <v>1</v>
      </c>
      <c r="O29" s="75"/>
      <c r="P29" s="75"/>
      <c r="Q29" s="75"/>
      <c r="R29" s="75">
        <v>1</v>
      </c>
      <c r="S29" s="75">
        <v>1</v>
      </c>
      <c r="T29" s="75"/>
      <c r="U29" s="75"/>
      <c r="V29" s="75">
        <v>1</v>
      </c>
      <c r="W29" s="75">
        <v>1</v>
      </c>
      <c r="X29" s="6">
        <v>1</v>
      </c>
      <c r="Y29" s="6"/>
      <c r="Z29" s="48">
        <f>SUM(F29:Y29)</f>
        <v>10</v>
      </c>
      <c r="AA29" s="5">
        <f>SUMPRODUCT(F29:Y29,$F$128:$Y$128)</f>
        <v>249.60242577791814</v>
      </c>
    </row>
    <row r="30" spans="1:27">
      <c r="A30" s="39">
        <v>17</v>
      </c>
      <c r="B30" s="55" t="s">
        <v>32</v>
      </c>
      <c r="C30" s="56">
        <v>2007</v>
      </c>
      <c r="D30" s="56" t="s">
        <v>39</v>
      </c>
      <c r="E30" s="56" t="s">
        <v>29</v>
      </c>
      <c r="F30" s="75">
        <v>1</v>
      </c>
      <c r="G30" s="75">
        <v>1</v>
      </c>
      <c r="H30" s="75"/>
      <c r="I30" s="75"/>
      <c r="J30" s="75">
        <v>1</v>
      </c>
      <c r="K30" s="75">
        <v>1</v>
      </c>
      <c r="L30" s="75"/>
      <c r="M30" s="75"/>
      <c r="N30" s="75">
        <v>1</v>
      </c>
      <c r="O30" s="75">
        <v>1</v>
      </c>
      <c r="P30" s="75"/>
      <c r="Q30" s="75"/>
      <c r="R30" s="75">
        <v>1</v>
      </c>
      <c r="S30" s="75">
        <v>1</v>
      </c>
      <c r="T30" s="75"/>
      <c r="U30" s="75"/>
      <c r="V30" s="75">
        <v>1</v>
      </c>
      <c r="W30" s="75">
        <v>1</v>
      </c>
      <c r="X30" s="75"/>
      <c r="Y30" s="75"/>
      <c r="Z30" s="48">
        <f>SUM(F30:Y30)</f>
        <v>10</v>
      </c>
      <c r="AA30" s="5">
        <f>SUMPRODUCT(F30:Y30,$F$128:$Y$128)</f>
        <v>201.98337815887049</v>
      </c>
    </row>
    <row r="31" spans="1:27">
      <c r="A31" s="39">
        <v>17</v>
      </c>
      <c r="B31" s="55" t="s">
        <v>26</v>
      </c>
      <c r="C31" s="56">
        <v>2006</v>
      </c>
      <c r="D31" s="56" t="s">
        <v>39</v>
      </c>
      <c r="E31" s="56" t="s">
        <v>28</v>
      </c>
      <c r="F31" s="75">
        <v>1</v>
      </c>
      <c r="G31" s="75">
        <v>1</v>
      </c>
      <c r="H31" s="75"/>
      <c r="I31" s="75"/>
      <c r="J31" s="75">
        <v>1</v>
      </c>
      <c r="K31" s="75">
        <v>1</v>
      </c>
      <c r="L31" s="75"/>
      <c r="M31" s="75"/>
      <c r="N31" s="75">
        <v>1</v>
      </c>
      <c r="O31" s="75">
        <v>1</v>
      </c>
      <c r="P31" s="75"/>
      <c r="Q31" s="75"/>
      <c r="R31" s="75">
        <v>1</v>
      </c>
      <c r="S31" s="75">
        <v>1</v>
      </c>
      <c r="T31" s="75"/>
      <c r="U31" s="75"/>
      <c r="V31" s="75">
        <v>1</v>
      </c>
      <c r="W31" s="75">
        <v>1</v>
      </c>
      <c r="X31" s="6"/>
      <c r="Y31" s="6"/>
      <c r="Z31" s="48">
        <f>SUM(F31:Y31)</f>
        <v>10</v>
      </c>
      <c r="AA31" s="5">
        <f>SUMPRODUCT(F31:Y31,$F$128:$Y$128)</f>
        <v>201.98337815887049</v>
      </c>
    </row>
    <row r="32" spans="1:27">
      <c r="A32" s="39">
        <v>17</v>
      </c>
      <c r="B32" s="57" t="s">
        <v>128</v>
      </c>
      <c r="C32" s="56">
        <v>2004</v>
      </c>
      <c r="D32" s="56">
        <v>3</v>
      </c>
      <c r="E32" s="56" t="s">
        <v>68</v>
      </c>
      <c r="F32" s="75">
        <v>1</v>
      </c>
      <c r="G32" s="75">
        <v>1</v>
      </c>
      <c r="H32" s="75"/>
      <c r="I32" s="75"/>
      <c r="J32" s="75">
        <v>1</v>
      </c>
      <c r="K32" s="75">
        <v>1</v>
      </c>
      <c r="L32" s="75"/>
      <c r="M32" s="75"/>
      <c r="N32" s="75">
        <v>1</v>
      </c>
      <c r="O32" s="75">
        <v>1</v>
      </c>
      <c r="P32" s="75"/>
      <c r="Q32" s="75"/>
      <c r="R32" s="75">
        <v>1</v>
      </c>
      <c r="S32" s="75">
        <v>1</v>
      </c>
      <c r="T32" s="75"/>
      <c r="U32" s="75"/>
      <c r="V32" s="75">
        <v>1</v>
      </c>
      <c r="W32" s="75">
        <v>1</v>
      </c>
      <c r="X32" s="75"/>
      <c r="Y32" s="75"/>
      <c r="Z32" s="48">
        <f>SUM(F32:Y32)</f>
        <v>10</v>
      </c>
      <c r="AA32" s="5">
        <f>SUMPRODUCT(F32:Y32,$F$128:$Y$128)</f>
        <v>201.98337815887049</v>
      </c>
    </row>
    <row r="33" spans="1:27">
      <c r="A33" s="39">
        <v>17</v>
      </c>
      <c r="B33" s="55" t="s">
        <v>36</v>
      </c>
      <c r="C33" s="56">
        <v>2008</v>
      </c>
      <c r="D33" s="56" t="s">
        <v>27</v>
      </c>
      <c r="E33" s="56" t="s">
        <v>30</v>
      </c>
      <c r="F33" s="75">
        <v>1</v>
      </c>
      <c r="G33" s="75">
        <v>1</v>
      </c>
      <c r="H33" s="75"/>
      <c r="I33" s="75"/>
      <c r="J33" s="75">
        <v>1</v>
      </c>
      <c r="K33" s="75">
        <v>1</v>
      </c>
      <c r="L33" s="75"/>
      <c r="M33" s="75"/>
      <c r="N33" s="75">
        <v>1</v>
      </c>
      <c r="O33" s="75">
        <v>1</v>
      </c>
      <c r="P33" s="75"/>
      <c r="Q33" s="75"/>
      <c r="R33" s="75">
        <v>1</v>
      </c>
      <c r="S33" s="75">
        <v>1</v>
      </c>
      <c r="T33" s="75"/>
      <c r="U33" s="75"/>
      <c r="V33" s="75">
        <v>1</v>
      </c>
      <c r="W33" s="75">
        <v>1</v>
      </c>
      <c r="X33" s="75"/>
      <c r="Y33" s="75"/>
      <c r="Z33" s="26">
        <f>SUM(F33:Y33)</f>
        <v>10</v>
      </c>
      <c r="AA33" s="5">
        <f>SUMPRODUCT(F33:Y33,$F$128:$Y$128)</f>
        <v>201.98337815887049</v>
      </c>
    </row>
    <row r="34" spans="1:27">
      <c r="A34" s="39">
        <v>17</v>
      </c>
      <c r="B34" s="55" t="s">
        <v>102</v>
      </c>
      <c r="C34" s="78">
        <v>2006</v>
      </c>
      <c r="D34" s="78" t="s">
        <v>39</v>
      </c>
      <c r="E34" s="56" t="s">
        <v>51</v>
      </c>
      <c r="F34" s="75">
        <v>1</v>
      </c>
      <c r="G34" s="75">
        <v>1</v>
      </c>
      <c r="H34" s="75"/>
      <c r="I34" s="75"/>
      <c r="J34" s="75">
        <v>1</v>
      </c>
      <c r="K34" s="75">
        <v>1</v>
      </c>
      <c r="L34" s="75"/>
      <c r="M34" s="75"/>
      <c r="N34" s="75">
        <v>1</v>
      </c>
      <c r="O34" s="75">
        <v>1</v>
      </c>
      <c r="P34" s="75"/>
      <c r="Q34" s="75"/>
      <c r="R34" s="75">
        <v>1</v>
      </c>
      <c r="S34" s="75">
        <v>1</v>
      </c>
      <c r="T34" s="75"/>
      <c r="U34" s="75"/>
      <c r="V34" s="75">
        <v>1</v>
      </c>
      <c r="W34" s="75">
        <v>1</v>
      </c>
      <c r="X34" s="75"/>
      <c r="Y34" s="75"/>
      <c r="Z34" s="26">
        <f>SUM(F34:Y34)</f>
        <v>10</v>
      </c>
      <c r="AA34" s="5">
        <f>SUMPRODUCT(F34:Y34,$F$128:$Y$128)</f>
        <v>201.98337815887049</v>
      </c>
    </row>
    <row r="35" spans="1:27">
      <c r="A35" s="39">
        <v>17</v>
      </c>
      <c r="B35" s="57" t="s">
        <v>96</v>
      </c>
      <c r="C35" s="57">
        <v>2004</v>
      </c>
      <c r="D35" s="56" t="s">
        <v>27</v>
      </c>
      <c r="E35" s="56" t="s">
        <v>51</v>
      </c>
      <c r="F35" s="75">
        <v>1</v>
      </c>
      <c r="G35" s="75">
        <v>1</v>
      </c>
      <c r="H35" s="75"/>
      <c r="I35" s="75"/>
      <c r="J35" s="75">
        <v>1</v>
      </c>
      <c r="K35" s="75">
        <v>1</v>
      </c>
      <c r="L35" s="75"/>
      <c r="M35" s="75"/>
      <c r="N35" s="75">
        <v>1</v>
      </c>
      <c r="O35" s="75">
        <v>1</v>
      </c>
      <c r="P35" s="75"/>
      <c r="Q35" s="75"/>
      <c r="R35" s="75">
        <v>1</v>
      </c>
      <c r="S35" s="75">
        <v>1</v>
      </c>
      <c r="T35" s="75"/>
      <c r="U35" s="75"/>
      <c r="V35" s="75">
        <v>1</v>
      </c>
      <c r="W35" s="75">
        <v>1</v>
      </c>
      <c r="X35" s="75"/>
      <c r="Y35" s="75"/>
      <c r="Z35" s="26">
        <f>SUM(F35:Y35)</f>
        <v>10</v>
      </c>
      <c r="AA35" s="5">
        <f>SUMPRODUCT(F35:Y35,$F$128:$Y$128)</f>
        <v>201.98337815887049</v>
      </c>
    </row>
    <row r="36" spans="1:27">
      <c r="A36" s="39">
        <v>17</v>
      </c>
      <c r="B36" s="57" t="s">
        <v>118</v>
      </c>
      <c r="C36" s="56">
        <v>2003</v>
      </c>
      <c r="D36" s="56">
        <v>3</v>
      </c>
      <c r="E36" s="56" t="s">
        <v>116</v>
      </c>
      <c r="F36" s="75">
        <v>1</v>
      </c>
      <c r="G36" s="75">
        <v>1</v>
      </c>
      <c r="H36" s="75"/>
      <c r="I36" s="75"/>
      <c r="J36" s="75">
        <v>1</v>
      </c>
      <c r="K36" s="75">
        <v>1</v>
      </c>
      <c r="L36" s="75"/>
      <c r="M36" s="75"/>
      <c r="N36" s="75">
        <v>1</v>
      </c>
      <c r="O36" s="75">
        <v>1</v>
      </c>
      <c r="P36" s="75"/>
      <c r="Q36" s="75"/>
      <c r="R36" s="75">
        <v>1</v>
      </c>
      <c r="S36" s="75">
        <v>1</v>
      </c>
      <c r="T36" s="75"/>
      <c r="U36" s="75"/>
      <c r="V36" s="75">
        <v>1</v>
      </c>
      <c r="W36" s="75">
        <v>1</v>
      </c>
      <c r="X36" s="75"/>
      <c r="Y36" s="75"/>
      <c r="Z36" s="26">
        <f>SUM(F36:Y36)</f>
        <v>10</v>
      </c>
      <c r="AA36" s="5">
        <f>SUMPRODUCT(F36:Y36,$F$128:$Y$128)</f>
        <v>201.98337815887049</v>
      </c>
    </row>
    <row r="37" spans="1:27">
      <c r="A37" s="39">
        <v>24</v>
      </c>
      <c r="B37" s="55" t="s">
        <v>67</v>
      </c>
      <c r="C37" s="78">
        <v>2005</v>
      </c>
      <c r="D37" s="78">
        <v>3</v>
      </c>
      <c r="E37" s="56" t="s">
        <v>51</v>
      </c>
      <c r="F37" s="75">
        <v>1</v>
      </c>
      <c r="G37" s="75">
        <v>1</v>
      </c>
      <c r="H37" s="75"/>
      <c r="I37" s="75"/>
      <c r="J37" s="75">
        <v>1</v>
      </c>
      <c r="K37" s="75">
        <v>1</v>
      </c>
      <c r="L37" s="75"/>
      <c r="M37" s="75"/>
      <c r="N37" s="75">
        <v>1</v>
      </c>
      <c r="O37" s="75"/>
      <c r="P37" s="75"/>
      <c r="Q37" s="75"/>
      <c r="R37" s="75">
        <v>1</v>
      </c>
      <c r="S37" s="75">
        <v>1</v>
      </c>
      <c r="T37" s="75"/>
      <c r="U37" s="75"/>
      <c r="V37" s="75">
        <v>1</v>
      </c>
      <c r="W37" s="75">
        <v>1</v>
      </c>
      <c r="X37" s="75"/>
      <c r="Y37" s="75"/>
      <c r="Z37" s="26">
        <f>SUM(F37:Y37)</f>
        <v>9</v>
      </c>
      <c r="AA37" s="5">
        <f>SUMPRODUCT(F37:Y37,$F$128:$Y$128)</f>
        <v>166.26909244458483</v>
      </c>
    </row>
    <row r="38" spans="1:27">
      <c r="A38" s="39">
        <v>25</v>
      </c>
      <c r="B38" s="57" t="s">
        <v>65</v>
      </c>
      <c r="C38" s="56">
        <v>2005</v>
      </c>
      <c r="D38" s="56">
        <v>2</v>
      </c>
      <c r="E38" s="56" t="s">
        <v>51</v>
      </c>
      <c r="F38" s="75">
        <v>1</v>
      </c>
      <c r="G38" s="75">
        <v>1</v>
      </c>
      <c r="H38" s="75"/>
      <c r="I38" s="75"/>
      <c r="J38" s="75">
        <v>1</v>
      </c>
      <c r="K38" s="75">
        <v>1</v>
      </c>
      <c r="L38" s="75"/>
      <c r="M38" s="75"/>
      <c r="N38" s="75">
        <v>1</v>
      </c>
      <c r="O38" s="75">
        <v>1</v>
      </c>
      <c r="P38" s="75"/>
      <c r="Q38" s="75"/>
      <c r="R38" s="75">
        <v>1</v>
      </c>
      <c r="S38" s="75"/>
      <c r="T38" s="75"/>
      <c r="U38" s="75"/>
      <c r="V38" s="75">
        <v>1</v>
      </c>
      <c r="W38" s="75">
        <v>1</v>
      </c>
      <c r="X38" s="6"/>
      <c r="Y38" s="6"/>
      <c r="Z38" s="26">
        <f>SUM(F38:Y38)</f>
        <v>9</v>
      </c>
      <c r="AA38" s="5">
        <f>SUMPRODUCT(F38:Y38,$F$128:$Y$128)</f>
        <v>164.94634112183348</v>
      </c>
    </row>
    <row r="39" spans="1:27">
      <c r="A39" s="39">
        <v>25</v>
      </c>
      <c r="B39" s="55" t="s">
        <v>61</v>
      </c>
      <c r="C39" s="56">
        <v>2007</v>
      </c>
      <c r="D39" s="56" t="s">
        <v>44</v>
      </c>
      <c r="E39" s="56" t="s">
        <v>28</v>
      </c>
      <c r="F39" s="75">
        <v>1</v>
      </c>
      <c r="G39" s="75">
        <v>1</v>
      </c>
      <c r="H39" s="75"/>
      <c r="I39" s="75"/>
      <c r="J39" s="75">
        <v>1</v>
      </c>
      <c r="K39" s="75">
        <v>1</v>
      </c>
      <c r="L39" s="75"/>
      <c r="M39" s="75"/>
      <c r="N39" s="75">
        <v>1</v>
      </c>
      <c r="O39" s="75">
        <v>1</v>
      </c>
      <c r="P39" s="75"/>
      <c r="Q39" s="75"/>
      <c r="R39" s="75">
        <v>1</v>
      </c>
      <c r="S39" s="75"/>
      <c r="T39" s="75"/>
      <c r="U39" s="75"/>
      <c r="V39" s="75">
        <v>1</v>
      </c>
      <c r="W39" s="75">
        <v>1</v>
      </c>
      <c r="X39" s="75"/>
      <c r="Y39" s="75"/>
      <c r="Z39" s="26">
        <f>SUM(F39:Y39)</f>
        <v>9</v>
      </c>
      <c r="AA39" s="5">
        <f>SUMPRODUCT(F39:Y39,$F$128:$Y$128)</f>
        <v>164.94634112183348</v>
      </c>
    </row>
    <row r="40" spans="1:27">
      <c r="A40" s="39">
        <v>25</v>
      </c>
      <c r="B40" s="55" t="s">
        <v>100</v>
      </c>
      <c r="C40" s="78">
        <v>2005</v>
      </c>
      <c r="D40" s="78" t="s">
        <v>34</v>
      </c>
      <c r="E40" s="56" t="s">
        <v>51</v>
      </c>
      <c r="F40" s="75">
        <v>1</v>
      </c>
      <c r="G40" s="75">
        <v>1</v>
      </c>
      <c r="H40" s="75"/>
      <c r="I40" s="75"/>
      <c r="J40" s="75">
        <v>1</v>
      </c>
      <c r="K40" s="75">
        <v>1</v>
      </c>
      <c r="L40" s="75"/>
      <c r="M40" s="75"/>
      <c r="N40" s="75">
        <v>1</v>
      </c>
      <c r="O40" s="75">
        <v>1</v>
      </c>
      <c r="P40" s="75"/>
      <c r="Q40" s="75"/>
      <c r="R40" s="75">
        <v>1</v>
      </c>
      <c r="S40" s="75"/>
      <c r="T40" s="75"/>
      <c r="U40" s="75"/>
      <c r="V40" s="75">
        <v>1</v>
      </c>
      <c r="W40" s="75">
        <v>1</v>
      </c>
      <c r="X40" s="75"/>
      <c r="Y40" s="75"/>
      <c r="Z40" s="26">
        <f>SUM(F40:Y40)</f>
        <v>9</v>
      </c>
      <c r="AA40" s="5">
        <f>SUMPRODUCT(F40:Y40,$F$128:$Y$128)</f>
        <v>164.94634112183348</v>
      </c>
    </row>
    <row r="41" spans="1:27">
      <c r="A41" s="39">
        <v>28</v>
      </c>
      <c r="B41" s="55" t="s">
        <v>35</v>
      </c>
      <c r="C41" s="56">
        <v>2007</v>
      </c>
      <c r="D41" s="56" t="s">
        <v>44</v>
      </c>
      <c r="E41" s="56" t="s">
        <v>30</v>
      </c>
      <c r="F41" s="75">
        <v>1</v>
      </c>
      <c r="G41" s="75"/>
      <c r="H41" s="75"/>
      <c r="I41" s="75"/>
      <c r="J41" s="75">
        <v>1</v>
      </c>
      <c r="K41" s="75"/>
      <c r="L41" s="75"/>
      <c r="M41" s="75"/>
      <c r="N41" s="75">
        <v>1</v>
      </c>
      <c r="O41" s="75">
        <v>1</v>
      </c>
      <c r="P41" s="75"/>
      <c r="Q41" s="75"/>
      <c r="R41" s="75">
        <v>1</v>
      </c>
      <c r="S41" s="75">
        <v>1</v>
      </c>
      <c r="T41" s="75"/>
      <c r="U41" s="75"/>
      <c r="V41" s="75">
        <v>1</v>
      </c>
      <c r="W41" s="75">
        <v>1</v>
      </c>
      <c r="X41" s="75"/>
      <c r="Y41" s="75"/>
      <c r="Z41" s="26">
        <f>SUM(F41:Y41)</f>
        <v>8</v>
      </c>
      <c r="AA41" s="5">
        <f>SUMPRODUCT(F41:Y41,$F$128:$Y$128)</f>
        <v>143.00901918451154</v>
      </c>
    </row>
    <row r="42" spans="1:27">
      <c r="A42" s="39">
        <v>29</v>
      </c>
      <c r="B42" s="57" t="s">
        <v>119</v>
      </c>
      <c r="C42" s="56">
        <v>2004</v>
      </c>
      <c r="D42" s="56" t="s">
        <v>34</v>
      </c>
      <c r="E42" s="56" t="s">
        <v>116</v>
      </c>
      <c r="F42" s="75">
        <v>1</v>
      </c>
      <c r="G42" s="75"/>
      <c r="H42" s="75"/>
      <c r="I42" s="75"/>
      <c r="J42" s="75">
        <v>1</v>
      </c>
      <c r="K42" s="75">
        <v>1</v>
      </c>
      <c r="L42" s="75"/>
      <c r="M42" s="75"/>
      <c r="N42" s="75">
        <v>1</v>
      </c>
      <c r="O42" s="75">
        <v>1</v>
      </c>
      <c r="P42" s="75"/>
      <c r="Q42" s="75"/>
      <c r="R42" s="75">
        <v>1</v>
      </c>
      <c r="S42" s="75"/>
      <c r="T42" s="75"/>
      <c r="U42" s="75"/>
      <c r="V42" s="75">
        <v>1</v>
      </c>
      <c r="W42" s="75">
        <v>1</v>
      </c>
      <c r="X42" s="75"/>
      <c r="Y42" s="75"/>
      <c r="Z42" s="26">
        <f>SUM(F42:Y42)</f>
        <v>8</v>
      </c>
      <c r="AA42" s="5">
        <f>SUMPRODUCT(F42:Y42,$F$128:$Y$128)</f>
        <v>139.30531548080785</v>
      </c>
    </row>
    <row r="43" spans="1:27">
      <c r="A43" s="39">
        <v>30</v>
      </c>
      <c r="B43" s="57" t="s">
        <v>140</v>
      </c>
      <c r="C43" s="56">
        <v>2003</v>
      </c>
      <c r="D43" s="56">
        <v>1</v>
      </c>
      <c r="E43" s="56" t="s">
        <v>45</v>
      </c>
      <c r="F43" s="75">
        <v>1</v>
      </c>
      <c r="G43" s="75">
        <v>1</v>
      </c>
      <c r="H43" s="75"/>
      <c r="I43" s="75"/>
      <c r="J43" s="75">
        <v>1</v>
      </c>
      <c r="K43" s="75"/>
      <c r="L43" s="75"/>
      <c r="M43" s="75"/>
      <c r="N43" s="75">
        <v>1</v>
      </c>
      <c r="O43" s="75"/>
      <c r="P43" s="75"/>
      <c r="Q43" s="75"/>
      <c r="R43" s="75">
        <v>1</v>
      </c>
      <c r="S43" s="75">
        <v>1</v>
      </c>
      <c r="T43" s="75"/>
      <c r="U43" s="75"/>
      <c r="V43" s="75">
        <v>1</v>
      </c>
      <c r="W43" s="75">
        <v>1</v>
      </c>
      <c r="X43" s="75"/>
      <c r="Y43" s="75"/>
      <c r="Z43" s="26">
        <f>SUM(F43:Y43)</f>
        <v>8</v>
      </c>
      <c r="AA43" s="5">
        <f>SUMPRODUCT(F43:Y43,$F$128:$Y$128)</f>
        <v>132.93575911125146</v>
      </c>
    </row>
    <row r="44" spans="1:27">
      <c r="A44" s="39">
        <v>30</v>
      </c>
      <c r="B44" s="57" t="s">
        <v>139</v>
      </c>
      <c r="C44" s="56">
        <v>2003</v>
      </c>
      <c r="D44" s="56" t="s">
        <v>27</v>
      </c>
      <c r="E44" s="56" t="s">
        <v>45</v>
      </c>
      <c r="F44" s="75">
        <v>1</v>
      </c>
      <c r="G44" s="75">
        <v>1</v>
      </c>
      <c r="H44" s="75"/>
      <c r="I44" s="75"/>
      <c r="J44" s="75">
        <v>1</v>
      </c>
      <c r="K44" s="75"/>
      <c r="L44" s="75"/>
      <c r="M44" s="75"/>
      <c r="N44" s="75">
        <v>1</v>
      </c>
      <c r="O44" s="75"/>
      <c r="P44" s="75"/>
      <c r="Q44" s="75"/>
      <c r="R44" s="75">
        <v>1</v>
      </c>
      <c r="S44" s="75">
        <v>1</v>
      </c>
      <c r="T44" s="75"/>
      <c r="U44" s="75"/>
      <c r="V44" s="75">
        <v>1</v>
      </c>
      <c r="W44" s="75">
        <v>1</v>
      </c>
      <c r="X44" s="75"/>
      <c r="Y44" s="75"/>
      <c r="Z44" s="26">
        <f>SUM(F44:Y44)</f>
        <v>8</v>
      </c>
      <c r="AA44" s="5">
        <f>SUMPRODUCT(F44:Y44,$F$128:$Y$128)</f>
        <v>132.93575911125146</v>
      </c>
    </row>
    <row r="45" spans="1:27">
      <c r="A45" s="39">
        <v>30</v>
      </c>
      <c r="B45" s="57" t="s">
        <v>50</v>
      </c>
      <c r="C45" s="56">
        <v>2004</v>
      </c>
      <c r="D45" s="56">
        <v>3</v>
      </c>
      <c r="E45" s="56" t="s">
        <v>29</v>
      </c>
      <c r="F45" s="75">
        <v>1</v>
      </c>
      <c r="G45" s="75">
        <v>1</v>
      </c>
      <c r="H45" s="75"/>
      <c r="I45" s="75"/>
      <c r="J45" s="75">
        <v>1</v>
      </c>
      <c r="K45" s="75"/>
      <c r="L45" s="75"/>
      <c r="M45" s="75"/>
      <c r="N45" s="75">
        <v>1</v>
      </c>
      <c r="O45" s="75"/>
      <c r="P45" s="75"/>
      <c r="Q45" s="75"/>
      <c r="R45" s="75">
        <v>1</v>
      </c>
      <c r="S45" s="75">
        <v>1</v>
      </c>
      <c r="T45" s="75"/>
      <c r="U45" s="75"/>
      <c r="V45" s="75">
        <v>1</v>
      </c>
      <c r="W45" s="75">
        <v>1</v>
      </c>
      <c r="X45" s="75"/>
      <c r="Y45" s="75"/>
      <c r="Z45" s="26">
        <f>SUM(F45:Y45)</f>
        <v>8</v>
      </c>
      <c r="AA45" s="5">
        <f>SUMPRODUCT(F45:Y45,$F$128:$Y$128)</f>
        <v>132.93575911125146</v>
      </c>
    </row>
    <row r="46" spans="1:27">
      <c r="A46" s="39">
        <v>33</v>
      </c>
      <c r="B46" s="55" t="s">
        <v>31</v>
      </c>
      <c r="C46" s="56">
        <v>2008</v>
      </c>
      <c r="D46" s="56" t="s">
        <v>27</v>
      </c>
      <c r="E46" s="56" t="s">
        <v>28</v>
      </c>
      <c r="F46" s="75">
        <v>1</v>
      </c>
      <c r="G46" s="75">
        <v>1</v>
      </c>
      <c r="H46" s="75"/>
      <c r="I46" s="75"/>
      <c r="J46" s="75">
        <v>1</v>
      </c>
      <c r="K46" s="75"/>
      <c r="L46" s="75"/>
      <c r="M46" s="75"/>
      <c r="N46" s="75">
        <v>1</v>
      </c>
      <c r="O46" s="75">
        <v>1</v>
      </c>
      <c r="P46" s="75"/>
      <c r="Q46" s="75"/>
      <c r="R46" s="75">
        <v>1</v>
      </c>
      <c r="S46" s="75"/>
      <c r="T46" s="75"/>
      <c r="U46" s="75"/>
      <c r="V46" s="75">
        <v>1</v>
      </c>
      <c r="W46" s="75">
        <v>1</v>
      </c>
      <c r="X46" s="75"/>
      <c r="Y46" s="75"/>
      <c r="Z46" s="26">
        <f>SUM(F46:Y46)</f>
        <v>8</v>
      </c>
      <c r="AA46" s="5">
        <f>SUMPRODUCT(F46:Y46,$F$128:$Y$128)</f>
        <v>131.61300778850014</v>
      </c>
    </row>
    <row r="47" spans="1:27">
      <c r="A47" s="39">
        <v>34</v>
      </c>
      <c r="B47" s="55" t="s">
        <v>150</v>
      </c>
      <c r="C47" s="56">
        <v>2008</v>
      </c>
      <c r="D47" s="56" t="s">
        <v>27</v>
      </c>
      <c r="E47" s="56" t="s">
        <v>30</v>
      </c>
      <c r="F47" s="75">
        <v>1</v>
      </c>
      <c r="G47" s="75">
        <v>1</v>
      </c>
      <c r="H47" s="75"/>
      <c r="I47" s="75"/>
      <c r="J47" s="75">
        <v>1</v>
      </c>
      <c r="K47" s="75">
        <v>1</v>
      </c>
      <c r="L47" s="75"/>
      <c r="M47" s="75"/>
      <c r="N47" s="75">
        <v>1</v>
      </c>
      <c r="O47" s="75"/>
      <c r="P47" s="75"/>
      <c r="Q47" s="75"/>
      <c r="R47" s="75">
        <v>1</v>
      </c>
      <c r="S47" s="75"/>
      <c r="T47" s="75"/>
      <c r="U47" s="75"/>
      <c r="V47" s="75">
        <v>1</v>
      </c>
      <c r="W47" s="75">
        <v>1</v>
      </c>
      <c r="X47" s="75"/>
      <c r="Y47" s="75"/>
      <c r="Z47" s="26">
        <f>SUM(F47:Y47)</f>
        <v>8</v>
      </c>
      <c r="AA47" s="5">
        <f>SUMPRODUCT(F47:Y47,$F$128:$Y$128)</f>
        <v>129.23205540754776</v>
      </c>
    </row>
    <row r="48" spans="1:27">
      <c r="A48" s="39">
        <v>34</v>
      </c>
      <c r="B48" s="55" t="s">
        <v>63</v>
      </c>
      <c r="C48" s="56">
        <v>2007</v>
      </c>
      <c r="D48" s="56" t="s">
        <v>39</v>
      </c>
      <c r="E48" s="56" t="s">
        <v>29</v>
      </c>
      <c r="F48" s="75">
        <v>1</v>
      </c>
      <c r="G48" s="75">
        <v>1</v>
      </c>
      <c r="H48" s="75"/>
      <c r="I48" s="75"/>
      <c r="J48" s="75">
        <v>1</v>
      </c>
      <c r="K48" s="75">
        <v>1</v>
      </c>
      <c r="L48" s="75"/>
      <c r="M48" s="75"/>
      <c r="N48" s="75">
        <v>1</v>
      </c>
      <c r="O48" s="75"/>
      <c r="P48" s="75"/>
      <c r="Q48" s="75"/>
      <c r="R48" s="75">
        <v>1</v>
      </c>
      <c r="S48" s="75"/>
      <c r="T48" s="75"/>
      <c r="U48" s="75"/>
      <c r="V48" s="75">
        <v>1</v>
      </c>
      <c r="W48" s="75">
        <v>1</v>
      </c>
      <c r="X48" s="75"/>
      <c r="Y48" s="75"/>
      <c r="Z48" s="26">
        <f>SUM(F48:Y48)</f>
        <v>8</v>
      </c>
      <c r="AA48" s="5">
        <f>SUMPRODUCT(F48:Y48,$F$128:$Y$128)</f>
        <v>129.23205540754776</v>
      </c>
    </row>
    <row r="49" spans="1:27">
      <c r="A49" s="39">
        <v>34</v>
      </c>
      <c r="B49" s="55" t="s">
        <v>98</v>
      </c>
      <c r="C49" s="78">
        <v>2005</v>
      </c>
      <c r="D49" s="78" t="s">
        <v>39</v>
      </c>
      <c r="E49" s="56" t="s">
        <v>51</v>
      </c>
      <c r="F49" s="75">
        <v>1</v>
      </c>
      <c r="G49" s="75">
        <v>1</v>
      </c>
      <c r="H49" s="75"/>
      <c r="I49" s="75"/>
      <c r="J49" s="75">
        <v>1</v>
      </c>
      <c r="K49" s="75">
        <v>1</v>
      </c>
      <c r="L49" s="75"/>
      <c r="M49" s="75"/>
      <c r="N49" s="75">
        <v>1</v>
      </c>
      <c r="O49" s="75"/>
      <c r="P49" s="75"/>
      <c r="Q49" s="75"/>
      <c r="R49" s="75">
        <v>1</v>
      </c>
      <c r="S49" s="75"/>
      <c r="T49" s="75"/>
      <c r="U49" s="75"/>
      <c r="V49" s="75">
        <v>1</v>
      </c>
      <c r="W49" s="75">
        <v>1</v>
      </c>
      <c r="X49" s="75"/>
      <c r="Y49" s="75"/>
      <c r="Z49" s="26">
        <f>SUM(F49:Y49)</f>
        <v>8</v>
      </c>
      <c r="AA49" s="5">
        <f>SUMPRODUCT(F49:Y49,$F$128:$Y$128)</f>
        <v>129.23205540754776</v>
      </c>
    </row>
    <row r="50" spans="1:27">
      <c r="A50" s="39">
        <v>37</v>
      </c>
      <c r="B50" s="57" t="s">
        <v>159</v>
      </c>
      <c r="C50" s="56">
        <v>2009</v>
      </c>
      <c r="D50" s="56" t="s">
        <v>27</v>
      </c>
      <c r="E50" s="56" t="s">
        <v>70</v>
      </c>
      <c r="F50" s="75">
        <v>1</v>
      </c>
      <c r="G50" s="75"/>
      <c r="H50" s="75"/>
      <c r="I50" s="75"/>
      <c r="J50" s="75">
        <v>1</v>
      </c>
      <c r="K50" s="75"/>
      <c r="L50" s="75"/>
      <c r="M50" s="75"/>
      <c r="N50" s="75">
        <v>1</v>
      </c>
      <c r="O50" s="75"/>
      <c r="P50" s="75"/>
      <c r="Q50" s="75"/>
      <c r="R50" s="75">
        <v>1</v>
      </c>
      <c r="S50" s="75">
        <v>1</v>
      </c>
      <c r="T50" s="75"/>
      <c r="U50" s="75"/>
      <c r="V50" s="75">
        <v>1</v>
      </c>
      <c r="W50" s="6">
        <v>1</v>
      </c>
      <c r="X50" s="6"/>
      <c r="Y50" s="6"/>
      <c r="Z50" s="26">
        <f>SUM(F50:Y50)</f>
        <v>7</v>
      </c>
      <c r="AA50" s="5">
        <f>SUMPRODUCT(F50:Y50,$F$128:$Y$128)</f>
        <v>107.29473347022581</v>
      </c>
    </row>
    <row r="51" spans="1:27">
      <c r="A51" s="39">
        <v>38</v>
      </c>
      <c r="B51" s="55" t="s">
        <v>57</v>
      </c>
      <c r="C51" s="56">
        <v>2008</v>
      </c>
      <c r="D51" s="56" t="s">
        <v>27</v>
      </c>
      <c r="E51" s="56" t="s">
        <v>30</v>
      </c>
      <c r="F51" s="75">
        <v>1</v>
      </c>
      <c r="G51" s="75"/>
      <c r="H51" s="75"/>
      <c r="I51" s="75"/>
      <c r="J51" s="75">
        <v>1</v>
      </c>
      <c r="K51" s="75"/>
      <c r="L51" s="75"/>
      <c r="M51" s="75"/>
      <c r="N51" s="75">
        <v>1</v>
      </c>
      <c r="O51" s="75">
        <v>1</v>
      </c>
      <c r="P51" s="75"/>
      <c r="Q51" s="75"/>
      <c r="R51" s="75">
        <v>1</v>
      </c>
      <c r="S51" s="75"/>
      <c r="T51" s="75"/>
      <c r="U51" s="75"/>
      <c r="V51" s="75">
        <v>1</v>
      </c>
      <c r="W51" s="75">
        <v>1</v>
      </c>
      <c r="X51" s="75"/>
      <c r="Y51" s="75"/>
      <c r="Z51" s="26">
        <f>SUM(F51:Y51)</f>
        <v>7</v>
      </c>
      <c r="AA51" s="5">
        <f>SUMPRODUCT(F51:Y51,$F$128:$Y$128)</f>
        <v>105.97198214747449</v>
      </c>
    </row>
    <row r="52" spans="1:27">
      <c r="A52" s="39">
        <v>38</v>
      </c>
      <c r="B52" s="55" t="s">
        <v>105</v>
      </c>
      <c r="C52" s="78">
        <v>2006</v>
      </c>
      <c r="D52" s="78" t="s">
        <v>27</v>
      </c>
      <c r="E52" s="56" t="s">
        <v>51</v>
      </c>
      <c r="F52" s="75">
        <v>1</v>
      </c>
      <c r="G52" s="75"/>
      <c r="H52" s="75"/>
      <c r="I52" s="75"/>
      <c r="J52" s="75">
        <v>1</v>
      </c>
      <c r="K52" s="75"/>
      <c r="L52" s="75"/>
      <c r="M52" s="75"/>
      <c r="N52" s="75">
        <v>1</v>
      </c>
      <c r="O52" s="75">
        <v>1</v>
      </c>
      <c r="P52" s="75"/>
      <c r="Q52" s="75"/>
      <c r="R52" s="75">
        <v>1</v>
      </c>
      <c r="S52" s="75"/>
      <c r="T52" s="75"/>
      <c r="U52" s="75"/>
      <c r="V52" s="75">
        <v>1</v>
      </c>
      <c r="W52" s="75">
        <v>1</v>
      </c>
      <c r="X52" s="75"/>
      <c r="Y52" s="75"/>
      <c r="Z52" s="26">
        <f>SUM(F52:Y52)</f>
        <v>7</v>
      </c>
      <c r="AA52" s="5">
        <f>SUMPRODUCT(F52:Y52,$F$128:$Y$128)</f>
        <v>105.97198214747449</v>
      </c>
    </row>
    <row r="53" spans="1:27">
      <c r="A53" s="39">
        <v>38</v>
      </c>
      <c r="B53" s="55" t="s">
        <v>127</v>
      </c>
      <c r="C53" s="56">
        <v>2005</v>
      </c>
      <c r="D53" s="56" t="s">
        <v>39</v>
      </c>
      <c r="E53" s="56" t="s">
        <v>28</v>
      </c>
      <c r="F53" s="75">
        <v>1</v>
      </c>
      <c r="G53" s="75"/>
      <c r="H53" s="75"/>
      <c r="I53" s="75"/>
      <c r="J53" s="75">
        <v>1</v>
      </c>
      <c r="K53" s="75">
        <v>1</v>
      </c>
      <c r="L53" s="75"/>
      <c r="M53" s="75"/>
      <c r="N53" s="75">
        <v>1</v>
      </c>
      <c r="O53" s="75"/>
      <c r="P53" s="75"/>
      <c r="Q53" s="75"/>
      <c r="R53" s="75">
        <v>1</v>
      </c>
      <c r="S53" s="75"/>
      <c r="T53" s="75"/>
      <c r="U53" s="75"/>
      <c r="V53" s="75">
        <v>1</v>
      </c>
      <c r="W53" s="75">
        <v>1</v>
      </c>
      <c r="X53" s="6"/>
      <c r="Y53" s="6"/>
      <c r="Z53" s="26">
        <f>SUM(F53:Y53)</f>
        <v>7</v>
      </c>
      <c r="AA53" s="5">
        <f>SUMPRODUCT(F53:Y53,$F$128:$Y$128)</f>
        <v>103.59102976652211</v>
      </c>
    </row>
    <row r="54" spans="1:27">
      <c r="A54" s="39">
        <v>41</v>
      </c>
      <c r="B54" s="57" t="s">
        <v>73</v>
      </c>
      <c r="C54" s="56">
        <v>2008</v>
      </c>
      <c r="D54" s="56" t="s">
        <v>27</v>
      </c>
      <c r="E54" s="56" t="s">
        <v>45</v>
      </c>
      <c r="F54" s="75">
        <v>1</v>
      </c>
      <c r="G54" s="75">
        <v>1</v>
      </c>
      <c r="H54" s="75"/>
      <c r="I54" s="75"/>
      <c r="J54" s="75">
        <v>1</v>
      </c>
      <c r="K54" s="75"/>
      <c r="L54" s="75"/>
      <c r="M54" s="75"/>
      <c r="N54" s="75">
        <v>1</v>
      </c>
      <c r="O54" s="75"/>
      <c r="P54" s="75"/>
      <c r="Q54" s="75"/>
      <c r="R54" s="75">
        <v>1</v>
      </c>
      <c r="S54" s="75"/>
      <c r="T54" s="75"/>
      <c r="U54" s="75"/>
      <c r="V54" s="75">
        <v>1</v>
      </c>
      <c r="W54" s="75">
        <v>1</v>
      </c>
      <c r="X54" s="75"/>
      <c r="Y54" s="75"/>
      <c r="Z54" s="26">
        <f>SUM(F54:Y54)</f>
        <v>7</v>
      </c>
      <c r="AA54" s="5">
        <f>SUMPRODUCT(F54:Y54,$F$128:$Y$128)</f>
        <v>95.898722074214419</v>
      </c>
    </row>
    <row r="55" spans="1:27">
      <c r="A55" s="39">
        <v>41</v>
      </c>
      <c r="B55" s="55" t="s">
        <v>113</v>
      </c>
      <c r="C55" s="56">
        <v>2006</v>
      </c>
      <c r="D55" s="56" t="s">
        <v>44</v>
      </c>
      <c r="E55" s="56" t="s">
        <v>29</v>
      </c>
      <c r="F55" s="75">
        <v>1</v>
      </c>
      <c r="G55" s="75">
        <v>1</v>
      </c>
      <c r="H55" s="75"/>
      <c r="I55" s="75"/>
      <c r="J55" s="75">
        <v>1</v>
      </c>
      <c r="K55" s="75"/>
      <c r="L55" s="75"/>
      <c r="M55" s="75"/>
      <c r="N55" s="75">
        <v>1</v>
      </c>
      <c r="O55" s="75"/>
      <c r="P55" s="75"/>
      <c r="Q55" s="75"/>
      <c r="R55" s="75">
        <v>1</v>
      </c>
      <c r="S55" s="75"/>
      <c r="T55" s="75"/>
      <c r="U55" s="75"/>
      <c r="V55" s="75">
        <v>1</v>
      </c>
      <c r="W55" s="75">
        <v>1</v>
      </c>
      <c r="X55" s="75"/>
      <c r="Y55" s="75"/>
      <c r="Z55" s="26">
        <f>SUM(F55:Y55)</f>
        <v>7</v>
      </c>
      <c r="AA55" s="5">
        <f>SUMPRODUCT(F55:Y55,$F$128:$Y$128)</f>
        <v>95.898722074214419</v>
      </c>
    </row>
    <row r="56" spans="1:27">
      <c r="A56" s="39">
        <v>41</v>
      </c>
      <c r="B56" s="57" t="s">
        <v>49</v>
      </c>
      <c r="C56" s="56">
        <v>2004</v>
      </c>
      <c r="D56" s="56" t="s">
        <v>44</v>
      </c>
      <c r="E56" s="56" t="s">
        <v>29</v>
      </c>
      <c r="F56" s="75">
        <v>1</v>
      </c>
      <c r="G56" s="75">
        <v>1</v>
      </c>
      <c r="H56" s="75"/>
      <c r="I56" s="75"/>
      <c r="J56" s="75">
        <v>1</v>
      </c>
      <c r="K56" s="75"/>
      <c r="L56" s="75"/>
      <c r="M56" s="75"/>
      <c r="N56" s="75">
        <v>1</v>
      </c>
      <c r="O56" s="75"/>
      <c r="P56" s="75"/>
      <c r="Q56" s="75"/>
      <c r="R56" s="75">
        <v>1</v>
      </c>
      <c r="S56" s="75"/>
      <c r="T56" s="75"/>
      <c r="U56" s="75"/>
      <c r="V56" s="75">
        <v>1</v>
      </c>
      <c r="W56" s="75">
        <v>1</v>
      </c>
      <c r="X56" s="75"/>
      <c r="Y56" s="75"/>
      <c r="Z56" s="26">
        <f>SUM(F56:Y56)</f>
        <v>7</v>
      </c>
      <c r="AA56" s="5">
        <f>SUMPRODUCT(F56:Y56,$F$128:$Y$128)</f>
        <v>95.898722074214419</v>
      </c>
    </row>
    <row r="57" spans="1:27">
      <c r="A57" s="39">
        <v>44</v>
      </c>
      <c r="B57" s="55" t="s">
        <v>33</v>
      </c>
      <c r="C57" s="56">
        <v>2010</v>
      </c>
      <c r="D57" s="56" t="s">
        <v>27</v>
      </c>
      <c r="E57" s="56" t="s">
        <v>30</v>
      </c>
      <c r="F57" s="75">
        <v>1</v>
      </c>
      <c r="G57" s="75">
        <v>1</v>
      </c>
      <c r="H57" s="75"/>
      <c r="I57" s="75"/>
      <c r="J57" s="75">
        <v>1</v>
      </c>
      <c r="K57" s="75"/>
      <c r="L57" s="75"/>
      <c r="M57" s="75"/>
      <c r="N57" s="75">
        <v>1</v>
      </c>
      <c r="O57" s="75"/>
      <c r="P57" s="75"/>
      <c r="Q57" s="75"/>
      <c r="R57" s="75">
        <v>1</v>
      </c>
      <c r="S57" s="75"/>
      <c r="T57" s="75"/>
      <c r="U57" s="75"/>
      <c r="V57" s="75">
        <v>1</v>
      </c>
      <c r="W57" s="75"/>
      <c r="X57" s="6"/>
      <c r="Y57" s="6"/>
      <c r="Z57" s="26">
        <f>SUM(F57:Y57)</f>
        <v>6</v>
      </c>
      <c r="AA57" s="5">
        <f>SUMPRODUCT(F57:Y57,$F$128:$Y$128)</f>
        <v>80.973348939886066</v>
      </c>
    </row>
    <row r="58" spans="1:27">
      <c r="A58" s="39">
        <v>44</v>
      </c>
      <c r="B58" s="55" t="s">
        <v>115</v>
      </c>
      <c r="C58" s="56">
        <v>2007</v>
      </c>
      <c r="D58" s="56" t="s">
        <v>34</v>
      </c>
      <c r="E58" s="56" t="s">
        <v>116</v>
      </c>
      <c r="F58" s="75">
        <v>1</v>
      </c>
      <c r="G58" s="75">
        <v>1</v>
      </c>
      <c r="H58" s="75"/>
      <c r="I58" s="75"/>
      <c r="J58" s="75">
        <v>1</v>
      </c>
      <c r="K58" s="75"/>
      <c r="L58" s="75"/>
      <c r="M58" s="75"/>
      <c r="N58" s="75">
        <v>1</v>
      </c>
      <c r="O58" s="75"/>
      <c r="P58" s="75"/>
      <c r="Q58" s="75"/>
      <c r="R58" s="75">
        <v>1</v>
      </c>
      <c r="S58" s="75"/>
      <c r="T58" s="75"/>
      <c r="U58" s="75"/>
      <c r="V58" s="75">
        <v>1</v>
      </c>
      <c r="W58" s="75"/>
      <c r="X58" s="75"/>
      <c r="Y58" s="75"/>
      <c r="Z58" s="26">
        <f>SUM(F58:Y58)</f>
        <v>6</v>
      </c>
      <c r="AA58" s="5">
        <f>SUMPRODUCT(F58:Y58,$F$128:$Y$128)</f>
        <v>80.973348939886066</v>
      </c>
    </row>
    <row r="59" spans="1:27">
      <c r="A59" s="39">
        <v>44</v>
      </c>
      <c r="B59" s="55" t="s">
        <v>111</v>
      </c>
      <c r="C59" s="78">
        <v>2008</v>
      </c>
      <c r="D59" s="78" t="s">
        <v>27</v>
      </c>
      <c r="E59" s="56" t="s">
        <v>29</v>
      </c>
      <c r="F59" s="75">
        <v>1</v>
      </c>
      <c r="G59" s="75">
        <v>1</v>
      </c>
      <c r="H59" s="75"/>
      <c r="I59" s="75"/>
      <c r="J59" s="75">
        <v>1</v>
      </c>
      <c r="K59" s="75"/>
      <c r="L59" s="75"/>
      <c r="M59" s="75"/>
      <c r="N59" s="75">
        <v>1</v>
      </c>
      <c r="O59" s="75"/>
      <c r="P59" s="75"/>
      <c r="Q59" s="75"/>
      <c r="R59" s="75">
        <v>1</v>
      </c>
      <c r="S59" s="75"/>
      <c r="T59" s="75"/>
      <c r="U59" s="75"/>
      <c r="V59" s="75">
        <v>1</v>
      </c>
      <c r="W59" s="75"/>
      <c r="X59" s="75"/>
      <c r="Y59" s="75"/>
      <c r="Z59" s="26">
        <f>SUM(F59:Y59)</f>
        <v>6</v>
      </c>
      <c r="AA59" s="5">
        <f>SUMPRODUCT(F59:Y59,$F$128:$Y$128)</f>
        <v>80.973348939886066</v>
      </c>
    </row>
    <row r="60" spans="1:27">
      <c r="A60" s="39">
        <v>47</v>
      </c>
      <c r="B60" s="55" t="s">
        <v>77</v>
      </c>
      <c r="C60" s="56">
        <v>2009</v>
      </c>
      <c r="D60" s="56" t="s">
        <v>27</v>
      </c>
      <c r="E60" s="56" t="s">
        <v>28</v>
      </c>
      <c r="F60" s="75">
        <v>1</v>
      </c>
      <c r="G60" s="75"/>
      <c r="H60" s="75"/>
      <c r="I60" s="75"/>
      <c r="J60" s="75">
        <v>1</v>
      </c>
      <c r="K60" s="75"/>
      <c r="L60" s="75"/>
      <c r="M60" s="75"/>
      <c r="N60" s="75">
        <v>1</v>
      </c>
      <c r="O60" s="75"/>
      <c r="P60" s="75"/>
      <c r="Q60" s="75"/>
      <c r="R60" s="75">
        <v>1</v>
      </c>
      <c r="S60" s="75"/>
      <c r="T60" s="75"/>
      <c r="U60" s="75"/>
      <c r="V60" s="75">
        <v>1</v>
      </c>
      <c r="W60" s="75">
        <v>1</v>
      </c>
      <c r="X60" s="6"/>
      <c r="Y60" s="6"/>
      <c r="Z60" s="26">
        <f>SUM(F60:Y60)</f>
        <v>6</v>
      </c>
      <c r="AA60" s="5">
        <f>SUMPRODUCT(F60:Y60,$F$128:$Y$128)</f>
        <v>70.257696433188769</v>
      </c>
    </row>
    <row r="61" spans="1:27">
      <c r="A61" s="39">
        <v>47</v>
      </c>
      <c r="B61" s="55" t="s">
        <v>74</v>
      </c>
      <c r="C61" s="56">
        <v>2008</v>
      </c>
      <c r="D61" s="56" t="s">
        <v>27</v>
      </c>
      <c r="E61" s="56" t="s">
        <v>51</v>
      </c>
      <c r="F61" s="75">
        <v>1</v>
      </c>
      <c r="G61" s="75"/>
      <c r="H61" s="75"/>
      <c r="I61" s="75"/>
      <c r="J61" s="75">
        <v>1</v>
      </c>
      <c r="K61" s="75"/>
      <c r="L61" s="75"/>
      <c r="M61" s="75"/>
      <c r="N61" s="75">
        <v>1</v>
      </c>
      <c r="O61" s="75"/>
      <c r="P61" s="75"/>
      <c r="Q61" s="75"/>
      <c r="R61" s="75">
        <v>1</v>
      </c>
      <c r="S61" s="75"/>
      <c r="T61" s="75"/>
      <c r="U61" s="75"/>
      <c r="V61" s="75">
        <v>1</v>
      </c>
      <c r="W61" s="75">
        <v>1</v>
      </c>
      <c r="X61" s="75"/>
      <c r="Y61" s="75"/>
      <c r="Z61" s="26">
        <f>SUM(F61:Y61)</f>
        <v>6</v>
      </c>
      <c r="AA61" s="5">
        <f>SUMPRODUCT(F61:Y61,$F$128:$Y$128)</f>
        <v>70.257696433188769</v>
      </c>
    </row>
    <row r="62" spans="1:27">
      <c r="A62" s="39">
        <v>47</v>
      </c>
      <c r="B62" s="55" t="s">
        <v>131</v>
      </c>
      <c r="C62" s="56">
        <v>2007</v>
      </c>
      <c r="D62" s="56" t="s">
        <v>39</v>
      </c>
      <c r="E62" s="56" t="s">
        <v>68</v>
      </c>
      <c r="F62" s="75">
        <v>1</v>
      </c>
      <c r="G62" s="75"/>
      <c r="H62" s="75"/>
      <c r="I62" s="75"/>
      <c r="J62" s="75">
        <v>1</v>
      </c>
      <c r="K62" s="75"/>
      <c r="L62" s="75"/>
      <c r="M62" s="75"/>
      <c r="N62" s="75">
        <v>1</v>
      </c>
      <c r="O62" s="75"/>
      <c r="P62" s="75"/>
      <c r="Q62" s="75"/>
      <c r="R62" s="75">
        <v>1</v>
      </c>
      <c r="S62" s="75"/>
      <c r="T62" s="75"/>
      <c r="U62" s="75"/>
      <c r="V62" s="75">
        <v>1</v>
      </c>
      <c r="W62" s="75">
        <v>1</v>
      </c>
      <c r="X62" s="75"/>
      <c r="Y62" s="75"/>
      <c r="Z62" s="26">
        <f>SUM(F62:Y62)</f>
        <v>6</v>
      </c>
      <c r="AA62" s="5">
        <f>SUMPRODUCT(F62:Y62,$F$128:$Y$128)</f>
        <v>70.257696433188769</v>
      </c>
    </row>
    <row r="63" spans="1:27">
      <c r="A63" s="39">
        <v>47</v>
      </c>
      <c r="B63" s="55" t="s">
        <v>130</v>
      </c>
      <c r="C63" s="56">
        <v>2007</v>
      </c>
      <c r="D63" s="56" t="s">
        <v>34</v>
      </c>
      <c r="E63" s="56" t="s">
        <v>68</v>
      </c>
      <c r="F63" s="75">
        <v>1</v>
      </c>
      <c r="G63" s="75"/>
      <c r="H63" s="75"/>
      <c r="I63" s="75"/>
      <c r="J63" s="75">
        <v>1</v>
      </c>
      <c r="K63" s="75"/>
      <c r="L63" s="75"/>
      <c r="M63" s="75"/>
      <c r="N63" s="75">
        <v>1</v>
      </c>
      <c r="O63" s="75"/>
      <c r="P63" s="75"/>
      <c r="Q63" s="75"/>
      <c r="R63" s="75">
        <v>1</v>
      </c>
      <c r="S63" s="75"/>
      <c r="T63" s="75"/>
      <c r="U63" s="75"/>
      <c r="V63" s="75">
        <v>1</v>
      </c>
      <c r="W63" s="75">
        <v>1</v>
      </c>
      <c r="X63" s="75"/>
      <c r="Y63" s="75"/>
      <c r="Z63" s="26">
        <f>SUM(F63:Y63)</f>
        <v>6</v>
      </c>
      <c r="AA63" s="5">
        <f>SUMPRODUCT(F63:Y63,$F$128:$Y$128)</f>
        <v>70.257696433188769</v>
      </c>
    </row>
    <row r="64" spans="1:27">
      <c r="A64" s="39">
        <v>47</v>
      </c>
      <c r="B64" s="55" t="s">
        <v>121</v>
      </c>
      <c r="C64" s="56">
        <v>2005</v>
      </c>
      <c r="D64" s="56" t="s">
        <v>27</v>
      </c>
      <c r="E64" s="56" t="s">
        <v>116</v>
      </c>
      <c r="F64" s="75">
        <v>1</v>
      </c>
      <c r="G64" s="75"/>
      <c r="H64" s="75"/>
      <c r="I64" s="75"/>
      <c r="J64" s="75">
        <v>1</v>
      </c>
      <c r="K64" s="75"/>
      <c r="L64" s="75"/>
      <c r="M64" s="75"/>
      <c r="N64" s="75">
        <v>1</v>
      </c>
      <c r="O64" s="75"/>
      <c r="P64" s="75"/>
      <c r="Q64" s="75"/>
      <c r="R64" s="75">
        <v>1</v>
      </c>
      <c r="S64" s="75"/>
      <c r="T64" s="75"/>
      <c r="U64" s="75"/>
      <c r="V64" s="75">
        <v>1</v>
      </c>
      <c r="W64" s="75">
        <v>1</v>
      </c>
      <c r="X64" s="6"/>
      <c r="Y64" s="6"/>
      <c r="Z64" s="26">
        <f>SUM(F64:Y64)</f>
        <v>6</v>
      </c>
      <c r="AA64" s="5">
        <f>SUMPRODUCT(F64:Y64,$F$128:$Y$128)</f>
        <v>70.257696433188769</v>
      </c>
    </row>
    <row r="65" spans="1:27">
      <c r="A65" s="39">
        <v>47</v>
      </c>
      <c r="B65" s="55" t="s">
        <v>155</v>
      </c>
      <c r="C65" s="78">
        <v>2005</v>
      </c>
      <c r="D65" s="78" t="s">
        <v>39</v>
      </c>
      <c r="E65" s="56" t="s">
        <v>30</v>
      </c>
      <c r="F65" s="75">
        <v>1</v>
      </c>
      <c r="G65" s="75"/>
      <c r="H65" s="75"/>
      <c r="I65" s="75"/>
      <c r="J65" s="75">
        <v>1</v>
      </c>
      <c r="K65" s="75"/>
      <c r="L65" s="75"/>
      <c r="M65" s="75"/>
      <c r="N65" s="75">
        <v>1</v>
      </c>
      <c r="O65" s="75"/>
      <c r="P65" s="75"/>
      <c r="Q65" s="75"/>
      <c r="R65" s="75">
        <v>1</v>
      </c>
      <c r="S65" s="75"/>
      <c r="T65" s="75"/>
      <c r="U65" s="75"/>
      <c r="V65" s="75">
        <v>1</v>
      </c>
      <c r="W65" s="75">
        <v>1</v>
      </c>
      <c r="X65" s="6"/>
      <c r="Y65" s="6"/>
      <c r="Z65" s="26">
        <f>SUM(F65:Y65)</f>
        <v>6</v>
      </c>
      <c r="AA65" s="5">
        <f>SUMPRODUCT(F65:Y65,$F$128:$Y$128)</f>
        <v>70.257696433188769</v>
      </c>
    </row>
    <row r="66" spans="1:27">
      <c r="A66" s="39">
        <v>47</v>
      </c>
      <c r="B66" s="57" t="s">
        <v>143</v>
      </c>
      <c r="C66" s="56">
        <v>2006</v>
      </c>
      <c r="D66" s="56" t="s">
        <v>34</v>
      </c>
      <c r="E66" s="56" t="s">
        <v>45</v>
      </c>
      <c r="F66" s="75">
        <v>1</v>
      </c>
      <c r="G66" s="75"/>
      <c r="H66" s="75"/>
      <c r="I66" s="75"/>
      <c r="J66" s="75">
        <v>1</v>
      </c>
      <c r="K66" s="75"/>
      <c r="L66" s="75"/>
      <c r="M66" s="75"/>
      <c r="N66" s="75">
        <v>1</v>
      </c>
      <c r="O66" s="75"/>
      <c r="P66" s="75"/>
      <c r="Q66" s="75"/>
      <c r="R66" s="75">
        <v>1</v>
      </c>
      <c r="S66" s="75"/>
      <c r="T66" s="75"/>
      <c r="U66" s="75"/>
      <c r="V66" s="75">
        <v>1</v>
      </c>
      <c r="W66" s="75">
        <v>1</v>
      </c>
      <c r="X66" s="6"/>
      <c r="Y66" s="6"/>
      <c r="Z66" s="26">
        <f>SUM(F66:Y66)</f>
        <v>6</v>
      </c>
      <c r="AA66" s="5">
        <f>SUMPRODUCT(F66:Y66,$F$128:$Y$128)</f>
        <v>70.257696433188769</v>
      </c>
    </row>
    <row r="67" spans="1:27">
      <c r="A67" s="39">
        <v>47</v>
      </c>
      <c r="B67" s="57" t="s">
        <v>104</v>
      </c>
      <c r="C67" s="56">
        <v>2006</v>
      </c>
      <c r="D67" s="56" t="s">
        <v>44</v>
      </c>
      <c r="E67" s="56" t="s">
        <v>51</v>
      </c>
      <c r="F67" s="75">
        <v>1</v>
      </c>
      <c r="G67" s="75"/>
      <c r="H67" s="75"/>
      <c r="I67" s="75"/>
      <c r="J67" s="75">
        <v>1</v>
      </c>
      <c r="K67" s="75"/>
      <c r="L67" s="75"/>
      <c r="M67" s="75"/>
      <c r="N67" s="75">
        <v>1</v>
      </c>
      <c r="O67" s="75"/>
      <c r="P67" s="75"/>
      <c r="Q67" s="75"/>
      <c r="R67" s="75">
        <v>1</v>
      </c>
      <c r="S67" s="75"/>
      <c r="T67" s="75"/>
      <c r="U67" s="75"/>
      <c r="V67" s="75">
        <v>1</v>
      </c>
      <c r="W67" s="75">
        <v>1</v>
      </c>
      <c r="X67" s="6"/>
      <c r="Y67" s="6"/>
      <c r="Z67" s="26">
        <f>SUM(F67:Y67)</f>
        <v>6</v>
      </c>
      <c r="AA67" s="5">
        <f>SUMPRODUCT(F67:Y67,$F$128:$Y$128)</f>
        <v>70.257696433188769</v>
      </c>
    </row>
    <row r="68" spans="1:27">
      <c r="A68" s="39">
        <v>47</v>
      </c>
      <c r="B68" s="55" t="s">
        <v>92</v>
      </c>
      <c r="C68" s="56">
        <v>2006</v>
      </c>
      <c r="D68" s="56" t="s">
        <v>27</v>
      </c>
      <c r="E68" s="56" t="s">
        <v>169</v>
      </c>
      <c r="F68" s="75">
        <v>1</v>
      </c>
      <c r="G68" s="75"/>
      <c r="H68" s="75"/>
      <c r="I68" s="75"/>
      <c r="J68" s="75">
        <v>1</v>
      </c>
      <c r="K68" s="75"/>
      <c r="L68" s="75"/>
      <c r="M68" s="75"/>
      <c r="N68" s="75">
        <v>1</v>
      </c>
      <c r="O68" s="75"/>
      <c r="P68" s="75"/>
      <c r="Q68" s="75"/>
      <c r="R68" s="75">
        <v>1</v>
      </c>
      <c r="S68" s="75"/>
      <c r="T68" s="75"/>
      <c r="U68" s="75"/>
      <c r="V68" s="75">
        <v>1</v>
      </c>
      <c r="W68" s="75">
        <v>1</v>
      </c>
      <c r="X68" s="6"/>
      <c r="Y68" s="6"/>
      <c r="Z68" s="26">
        <f>SUM(F68:Y68)</f>
        <v>6</v>
      </c>
      <c r="AA68" s="5">
        <f>SUMPRODUCT(F68:Y68,$F$128:$Y$128)</f>
        <v>70.257696433188769</v>
      </c>
    </row>
    <row r="69" spans="1:27">
      <c r="A69" s="39">
        <v>47</v>
      </c>
      <c r="B69" s="57" t="s">
        <v>167</v>
      </c>
      <c r="C69" s="56">
        <v>2003</v>
      </c>
      <c r="D69" s="56">
        <v>2</v>
      </c>
      <c r="E69" s="56" t="s">
        <v>68</v>
      </c>
      <c r="F69" s="75">
        <v>1</v>
      </c>
      <c r="G69" s="75"/>
      <c r="H69" s="75"/>
      <c r="I69" s="75"/>
      <c r="J69" s="75">
        <v>1</v>
      </c>
      <c r="K69" s="75"/>
      <c r="L69" s="75"/>
      <c r="M69" s="75"/>
      <c r="N69" s="75">
        <v>1</v>
      </c>
      <c r="O69" s="75"/>
      <c r="P69" s="75"/>
      <c r="Q69" s="75"/>
      <c r="R69" s="75">
        <v>1</v>
      </c>
      <c r="S69" s="75"/>
      <c r="T69" s="75"/>
      <c r="U69" s="75"/>
      <c r="V69" s="75">
        <v>1</v>
      </c>
      <c r="W69" s="75">
        <v>1</v>
      </c>
      <c r="X69" s="75"/>
      <c r="Y69" s="75"/>
      <c r="Z69" s="26">
        <f>SUM(F69:Y69)</f>
        <v>6</v>
      </c>
      <c r="AA69" s="5">
        <f>SUMPRODUCT(F69:Y69,$F$128:$Y$128)</f>
        <v>70.257696433188769</v>
      </c>
    </row>
    <row r="70" spans="1:27">
      <c r="A70" s="39">
        <v>47</v>
      </c>
      <c r="B70" s="57" t="s">
        <v>60</v>
      </c>
      <c r="C70" s="56">
        <v>2009</v>
      </c>
      <c r="D70" s="56" t="s">
        <v>27</v>
      </c>
      <c r="E70" s="56" t="s">
        <v>28</v>
      </c>
      <c r="F70" s="75">
        <v>1</v>
      </c>
      <c r="G70" s="75"/>
      <c r="H70" s="75"/>
      <c r="I70" s="75"/>
      <c r="J70" s="75">
        <v>1</v>
      </c>
      <c r="K70" s="75"/>
      <c r="L70" s="75"/>
      <c r="M70" s="75"/>
      <c r="N70" s="75">
        <v>1</v>
      </c>
      <c r="O70" s="75"/>
      <c r="P70" s="75"/>
      <c r="Q70" s="75"/>
      <c r="R70" s="75">
        <v>1</v>
      </c>
      <c r="S70" s="75"/>
      <c r="T70" s="75"/>
      <c r="U70" s="75"/>
      <c r="V70" s="75">
        <v>1</v>
      </c>
      <c r="W70" s="6">
        <v>1</v>
      </c>
      <c r="X70" s="6"/>
      <c r="Y70" s="6"/>
      <c r="Z70" s="26">
        <f>SUM(F70:Y70)</f>
        <v>6</v>
      </c>
      <c r="AA70" s="5">
        <f>SUMPRODUCT(F70:Y70,$F$128:$Y$128)</f>
        <v>70.257696433188769</v>
      </c>
    </row>
    <row r="71" spans="1:27">
      <c r="A71" s="39">
        <v>47</v>
      </c>
      <c r="B71" s="57" t="s">
        <v>158</v>
      </c>
      <c r="C71" s="56">
        <v>2009</v>
      </c>
      <c r="D71" s="56" t="s">
        <v>27</v>
      </c>
      <c r="E71" s="56" t="s">
        <v>70</v>
      </c>
      <c r="F71" s="75">
        <v>1</v>
      </c>
      <c r="G71" s="75"/>
      <c r="H71" s="75"/>
      <c r="I71" s="75"/>
      <c r="J71" s="75">
        <v>1</v>
      </c>
      <c r="K71" s="75"/>
      <c r="L71" s="75"/>
      <c r="M71" s="75"/>
      <c r="N71" s="75">
        <v>1</v>
      </c>
      <c r="O71" s="75"/>
      <c r="P71" s="75"/>
      <c r="Q71" s="75"/>
      <c r="R71" s="75">
        <v>1</v>
      </c>
      <c r="S71" s="75"/>
      <c r="T71" s="75"/>
      <c r="U71" s="75"/>
      <c r="V71" s="75">
        <v>1</v>
      </c>
      <c r="W71" s="6">
        <v>1</v>
      </c>
      <c r="X71" s="6"/>
      <c r="Y71" s="6"/>
      <c r="Z71" s="26">
        <f>SUM(F71:Y71)</f>
        <v>6</v>
      </c>
      <c r="AA71" s="5">
        <f>SUMPRODUCT(F71:Y71,$F$128:$Y$128)</f>
        <v>70.257696433188769</v>
      </c>
    </row>
    <row r="72" spans="1:27">
      <c r="A72" s="39">
        <v>47</v>
      </c>
      <c r="B72" s="55" t="s">
        <v>69</v>
      </c>
      <c r="C72" s="56">
        <v>2009</v>
      </c>
      <c r="D72" s="56" t="s">
        <v>27</v>
      </c>
      <c r="E72" s="56" t="s">
        <v>70</v>
      </c>
      <c r="F72" s="75">
        <v>1</v>
      </c>
      <c r="G72" s="75"/>
      <c r="H72" s="75"/>
      <c r="I72" s="75"/>
      <c r="J72" s="75">
        <v>1</v>
      </c>
      <c r="K72" s="75"/>
      <c r="L72" s="75"/>
      <c r="M72" s="75"/>
      <c r="N72" s="75">
        <v>1</v>
      </c>
      <c r="O72" s="75"/>
      <c r="P72" s="75"/>
      <c r="Q72" s="75"/>
      <c r="R72" s="75">
        <v>1</v>
      </c>
      <c r="S72" s="75"/>
      <c r="T72" s="75"/>
      <c r="U72" s="75"/>
      <c r="V72" s="75">
        <v>1</v>
      </c>
      <c r="W72" s="6">
        <v>1</v>
      </c>
      <c r="X72" s="6"/>
      <c r="Y72" s="6"/>
      <c r="Z72" s="26">
        <f>SUM(F72:Y72)</f>
        <v>6</v>
      </c>
      <c r="AA72" s="5">
        <f>SUMPRODUCT(F72:Y72,$F$128:$Y$128)</f>
        <v>70.257696433188769</v>
      </c>
    </row>
    <row r="73" spans="1:27">
      <c r="A73" s="39">
        <v>47</v>
      </c>
      <c r="B73" s="55" t="s">
        <v>75</v>
      </c>
      <c r="C73" s="56">
        <v>2009</v>
      </c>
      <c r="D73" s="56" t="s">
        <v>27</v>
      </c>
      <c r="E73" s="56" t="s">
        <v>70</v>
      </c>
      <c r="F73" s="75">
        <v>1</v>
      </c>
      <c r="G73" s="75"/>
      <c r="H73" s="75"/>
      <c r="I73" s="75"/>
      <c r="J73" s="75">
        <v>1</v>
      </c>
      <c r="K73" s="75"/>
      <c r="L73" s="75"/>
      <c r="M73" s="75"/>
      <c r="N73" s="75">
        <v>1</v>
      </c>
      <c r="O73" s="75"/>
      <c r="P73" s="75"/>
      <c r="Q73" s="75"/>
      <c r="R73" s="75">
        <v>1</v>
      </c>
      <c r="S73" s="75"/>
      <c r="T73" s="75"/>
      <c r="U73" s="75"/>
      <c r="V73" s="75">
        <v>1</v>
      </c>
      <c r="W73" s="6">
        <v>1</v>
      </c>
      <c r="X73" s="6"/>
      <c r="Y73" s="6"/>
      <c r="Z73" s="26">
        <f>SUM(F73:Y73)</f>
        <v>6</v>
      </c>
      <c r="AA73" s="5">
        <f>SUMPRODUCT(F73:Y73,$F$128:$Y$128)</f>
        <v>70.257696433188769</v>
      </c>
    </row>
    <row r="74" spans="1:27">
      <c r="A74" s="39">
        <v>47</v>
      </c>
      <c r="B74" s="55" t="s">
        <v>160</v>
      </c>
      <c r="C74" s="56">
        <v>2007</v>
      </c>
      <c r="D74" s="56" t="s">
        <v>34</v>
      </c>
      <c r="E74" s="56" t="s">
        <v>70</v>
      </c>
      <c r="F74" s="75">
        <v>1</v>
      </c>
      <c r="G74" s="75"/>
      <c r="H74" s="75"/>
      <c r="I74" s="75"/>
      <c r="J74" s="75">
        <v>1</v>
      </c>
      <c r="K74" s="75"/>
      <c r="L74" s="75"/>
      <c r="M74" s="75"/>
      <c r="N74" s="75">
        <v>1</v>
      </c>
      <c r="O74" s="75"/>
      <c r="P74" s="75"/>
      <c r="Q74" s="75"/>
      <c r="R74" s="75">
        <v>1</v>
      </c>
      <c r="S74" s="75"/>
      <c r="T74" s="75"/>
      <c r="U74" s="75"/>
      <c r="V74" s="75">
        <v>1</v>
      </c>
      <c r="W74" s="75">
        <v>1</v>
      </c>
      <c r="X74" s="75"/>
      <c r="Y74" s="75"/>
      <c r="Z74" s="26">
        <f>SUM(F74:Y74)</f>
        <v>6</v>
      </c>
      <c r="AA74" s="5">
        <f>SUMPRODUCT(F74:Y74,$F$128:$Y$128)</f>
        <v>70.257696433188769</v>
      </c>
    </row>
    <row r="75" spans="1:27">
      <c r="A75" s="39">
        <v>47</v>
      </c>
      <c r="B75" s="55" t="s">
        <v>126</v>
      </c>
      <c r="C75" s="56">
        <v>2008</v>
      </c>
      <c r="D75" s="56" t="s">
        <v>27</v>
      </c>
      <c r="E75" s="56" t="s">
        <v>28</v>
      </c>
      <c r="F75" s="75">
        <v>1</v>
      </c>
      <c r="G75" s="75"/>
      <c r="H75" s="75"/>
      <c r="I75" s="75"/>
      <c r="J75" s="75">
        <v>1</v>
      </c>
      <c r="K75" s="75"/>
      <c r="L75" s="75"/>
      <c r="M75" s="75"/>
      <c r="N75" s="75">
        <v>1</v>
      </c>
      <c r="O75" s="75"/>
      <c r="P75" s="75"/>
      <c r="Q75" s="75"/>
      <c r="R75" s="75">
        <v>1</v>
      </c>
      <c r="S75" s="75"/>
      <c r="T75" s="75"/>
      <c r="U75" s="75"/>
      <c r="V75" s="75">
        <v>1</v>
      </c>
      <c r="W75" s="75">
        <v>1</v>
      </c>
      <c r="X75" s="75"/>
      <c r="Y75" s="75"/>
      <c r="Z75" s="26">
        <f>SUM(F75:Y75)</f>
        <v>6</v>
      </c>
      <c r="AA75" s="5">
        <f>SUMPRODUCT(F75:Y75,$F$128:$Y$128)</f>
        <v>70.257696433188769</v>
      </c>
    </row>
    <row r="76" spans="1:27">
      <c r="A76" s="39">
        <v>47</v>
      </c>
      <c r="B76" s="55" t="s">
        <v>47</v>
      </c>
      <c r="C76" s="56">
        <v>2006</v>
      </c>
      <c r="D76" s="56" t="s">
        <v>34</v>
      </c>
      <c r="E76" s="56" t="s">
        <v>70</v>
      </c>
      <c r="F76" s="75">
        <v>1</v>
      </c>
      <c r="G76" s="75"/>
      <c r="H76" s="75"/>
      <c r="I76" s="75"/>
      <c r="J76" s="75">
        <v>1</v>
      </c>
      <c r="K76" s="75"/>
      <c r="L76" s="75"/>
      <c r="M76" s="75"/>
      <c r="N76" s="75">
        <v>1</v>
      </c>
      <c r="O76" s="75"/>
      <c r="P76" s="75"/>
      <c r="Q76" s="75"/>
      <c r="R76" s="75">
        <v>1</v>
      </c>
      <c r="S76" s="75"/>
      <c r="T76" s="75"/>
      <c r="U76" s="75"/>
      <c r="V76" s="75">
        <v>1</v>
      </c>
      <c r="W76" s="75">
        <v>1</v>
      </c>
      <c r="X76" s="75"/>
      <c r="Y76" s="75"/>
      <c r="Z76" s="26">
        <f>SUM(F76:Y76)</f>
        <v>6</v>
      </c>
      <c r="AA76" s="5">
        <f>SUMPRODUCT(F76:Y76,$F$128:$Y$128)</f>
        <v>70.257696433188769</v>
      </c>
    </row>
    <row r="77" spans="1:27">
      <c r="A77" s="39">
        <v>47</v>
      </c>
      <c r="B77" s="55" t="s">
        <v>106</v>
      </c>
      <c r="C77" s="78">
        <v>2006</v>
      </c>
      <c r="D77" s="78" t="s">
        <v>27</v>
      </c>
      <c r="E77" s="56" t="s">
        <v>51</v>
      </c>
      <c r="F77" s="75">
        <v>1</v>
      </c>
      <c r="G77" s="75"/>
      <c r="H77" s="75"/>
      <c r="I77" s="75"/>
      <c r="J77" s="75">
        <v>1</v>
      </c>
      <c r="K77" s="75"/>
      <c r="L77" s="75"/>
      <c r="M77" s="75"/>
      <c r="N77" s="75">
        <v>1</v>
      </c>
      <c r="O77" s="75"/>
      <c r="P77" s="75"/>
      <c r="Q77" s="75"/>
      <c r="R77" s="75">
        <v>1</v>
      </c>
      <c r="S77" s="75"/>
      <c r="T77" s="75"/>
      <c r="U77" s="75"/>
      <c r="V77" s="75">
        <v>1</v>
      </c>
      <c r="W77" s="75">
        <v>1</v>
      </c>
      <c r="X77" s="75"/>
      <c r="Y77" s="75"/>
      <c r="Z77" s="26">
        <f>SUM(F77:Y77)</f>
        <v>6</v>
      </c>
      <c r="AA77" s="5">
        <f>SUMPRODUCT(F77:Y77,$F$128:$Y$128)</f>
        <v>70.257696433188769</v>
      </c>
    </row>
    <row r="78" spans="1:27">
      <c r="A78" s="39">
        <v>47</v>
      </c>
      <c r="B78" s="57" t="s">
        <v>138</v>
      </c>
      <c r="C78" s="56">
        <v>2004</v>
      </c>
      <c r="D78" s="56">
        <v>3</v>
      </c>
      <c r="E78" s="56" t="s">
        <v>68</v>
      </c>
      <c r="F78" s="75">
        <v>1</v>
      </c>
      <c r="G78" s="75"/>
      <c r="H78" s="75"/>
      <c r="I78" s="75"/>
      <c r="J78" s="75">
        <v>1</v>
      </c>
      <c r="K78" s="75"/>
      <c r="L78" s="75"/>
      <c r="M78" s="75"/>
      <c r="N78" s="75">
        <v>1</v>
      </c>
      <c r="O78" s="75"/>
      <c r="P78" s="75"/>
      <c r="Q78" s="75"/>
      <c r="R78" s="75">
        <v>1</v>
      </c>
      <c r="S78" s="75"/>
      <c r="T78" s="75"/>
      <c r="U78" s="75"/>
      <c r="V78" s="75">
        <v>1</v>
      </c>
      <c r="W78" s="75">
        <v>1</v>
      </c>
      <c r="X78" s="75"/>
      <c r="Y78" s="75"/>
      <c r="Z78" s="26">
        <f>SUM(F78:Y78)</f>
        <v>6</v>
      </c>
      <c r="AA78" s="5">
        <f>SUMPRODUCT(F78:Y78,$F$128:$Y$128)</f>
        <v>70.257696433188769</v>
      </c>
    </row>
    <row r="79" spans="1:27">
      <c r="A79" s="39">
        <v>47</v>
      </c>
      <c r="B79" s="57" t="s">
        <v>117</v>
      </c>
      <c r="C79" s="56">
        <v>2004</v>
      </c>
      <c r="D79" s="56" t="s">
        <v>27</v>
      </c>
      <c r="E79" s="56" t="s">
        <v>116</v>
      </c>
      <c r="F79" s="75">
        <v>1</v>
      </c>
      <c r="G79" s="75"/>
      <c r="H79" s="75"/>
      <c r="I79" s="75"/>
      <c r="J79" s="75">
        <v>1</v>
      </c>
      <c r="K79" s="75"/>
      <c r="L79" s="75"/>
      <c r="M79" s="75"/>
      <c r="N79" s="75">
        <v>1</v>
      </c>
      <c r="O79" s="75"/>
      <c r="P79" s="75"/>
      <c r="Q79" s="75"/>
      <c r="R79" s="75">
        <v>1</v>
      </c>
      <c r="S79" s="75"/>
      <c r="T79" s="75"/>
      <c r="U79" s="75"/>
      <c r="V79" s="75">
        <v>1</v>
      </c>
      <c r="W79" s="75">
        <v>1</v>
      </c>
      <c r="X79" s="75"/>
      <c r="Y79" s="75"/>
      <c r="Z79" s="26">
        <f>SUM(F79:Y79)</f>
        <v>6</v>
      </c>
      <c r="AA79" s="5">
        <f>SUMPRODUCT(F79:Y79,$F$128:$Y$128)</f>
        <v>70.257696433188769</v>
      </c>
    </row>
    <row r="80" spans="1:27">
      <c r="A80" s="39">
        <v>47</v>
      </c>
      <c r="B80" s="57" t="s">
        <v>114</v>
      </c>
      <c r="C80" s="56">
        <v>2003</v>
      </c>
      <c r="D80" s="56" t="s">
        <v>39</v>
      </c>
      <c r="E80" s="56" t="s">
        <v>29</v>
      </c>
      <c r="F80" s="75">
        <v>1</v>
      </c>
      <c r="G80" s="75"/>
      <c r="H80" s="75"/>
      <c r="I80" s="75"/>
      <c r="J80" s="75">
        <v>1</v>
      </c>
      <c r="K80" s="75"/>
      <c r="L80" s="75"/>
      <c r="M80" s="75"/>
      <c r="N80" s="75">
        <v>1</v>
      </c>
      <c r="O80" s="75"/>
      <c r="P80" s="75"/>
      <c r="Q80" s="75"/>
      <c r="R80" s="75">
        <v>1</v>
      </c>
      <c r="S80" s="75"/>
      <c r="T80" s="75"/>
      <c r="U80" s="75"/>
      <c r="V80" s="75">
        <v>1</v>
      </c>
      <c r="W80" s="75">
        <v>1</v>
      </c>
      <c r="X80" s="75"/>
      <c r="Y80" s="75"/>
      <c r="Z80" s="26">
        <f>SUM(F80:Y80)</f>
        <v>6</v>
      </c>
      <c r="AA80" s="5">
        <f>SUMPRODUCT(F80:Y80,$F$128:$Y$128)</f>
        <v>70.257696433188769</v>
      </c>
    </row>
    <row r="81" spans="1:27">
      <c r="A81" s="39">
        <v>47</v>
      </c>
      <c r="B81" s="57" t="s">
        <v>94</v>
      </c>
      <c r="C81" s="56">
        <v>2004</v>
      </c>
      <c r="D81" s="56" t="s">
        <v>44</v>
      </c>
      <c r="E81" s="56" t="s">
        <v>169</v>
      </c>
      <c r="F81" s="75">
        <v>1</v>
      </c>
      <c r="G81" s="75"/>
      <c r="H81" s="75"/>
      <c r="I81" s="75"/>
      <c r="J81" s="75">
        <v>1</v>
      </c>
      <c r="K81" s="75"/>
      <c r="L81" s="75"/>
      <c r="M81" s="75"/>
      <c r="N81" s="75">
        <v>1</v>
      </c>
      <c r="O81" s="75"/>
      <c r="P81" s="75"/>
      <c r="Q81" s="75"/>
      <c r="R81" s="75">
        <v>1</v>
      </c>
      <c r="S81" s="75"/>
      <c r="T81" s="75"/>
      <c r="U81" s="75"/>
      <c r="V81" s="75">
        <v>1</v>
      </c>
      <c r="W81" s="75">
        <v>1</v>
      </c>
      <c r="X81" s="75"/>
      <c r="Y81" s="75"/>
      <c r="Z81" s="26">
        <f>SUM(F81:Y81)</f>
        <v>6</v>
      </c>
      <c r="AA81" s="5">
        <f>SUMPRODUCT(F81:Y81,$F$128:$Y$128)</f>
        <v>70.257696433188769</v>
      </c>
    </row>
    <row r="82" spans="1:27">
      <c r="A82" s="39">
        <v>47</v>
      </c>
      <c r="B82" s="57" t="s">
        <v>64</v>
      </c>
      <c r="C82" s="56">
        <v>2004</v>
      </c>
      <c r="D82" s="56" t="s">
        <v>44</v>
      </c>
      <c r="E82" s="56" t="s">
        <v>29</v>
      </c>
      <c r="F82" s="75">
        <v>1</v>
      </c>
      <c r="G82" s="75"/>
      <c r="H82" s="75"/>
      <c r="I82" s="75"/>
      <c r="J82" s="75">
        <v>1</v>
      </c>
      <c r="K82" s="75"/>
      <c r="L82" s="75"/>
      <c r="M82" s="75"/>
      <c r="N82" s="75">
        <v>1</v>
      </c>
      <c r="O82" s="75"/>
      <c r="P82" s="75"/>
      <c r="Q82" s="75"/>
      <c r="R82" s="75">
        <v>1</v>
      </c>
      <c r="S82" s="75"/>
      <c r="T82" s="75"/>
      <c r="U82" s="75"/>
      <c r="V82" s="75">
        <v>1</v>
      </c>
      <c r="W82" s="75">
        <v>1</v>
      </c>
      <c r="X82" s="75"/>
      <c r="Y82" s="75"/>
      <c r="Z82" s="26">
        <f>SUM(F82:Y82)</f>
        <v>6</v>
      </c>
      <c r="AA82" s="5">
        <f>SUMPRODUCT(F82:Y82,$F$128:$Y$128)</f>
        <v>70.257696433188769</v>
      </c>
    </row>
    <row r="83" spans="1:27">
      <c r="A83" s="39">
        <v>47</v>
      </c>
      <c r="B83" s="57" t="s">
        <v>168</v>
      </c>
      <c r="C83" s="56">
        <v>2004</v>
      </c>
      <c r="D83" s="56" t="s">
        <v>44</v>
      </c>
      <c r="E83" s="56" t="s">
        <v>45</v>
      </c>
      <c r="F83" s="75">
        <v>1</v>
      </c>
      <c r="G83" s="75"/>
      <c r="H83" s="75"/>
      <c r="I83" s="75"/>
      <c r="J83" s="75">
        <v>1</v>
      </c>
      <c r="K83" s="75"/>
      <c r="L83" s="75"/>
      <c r="M83" s="75"/>
      <c r="N83" s="75">
        <v>1</v>
      </c>
      <c r="O83" s="75"/>
      <c r="P83" s="75"/>
      <c r="Q83" s="75"/>
      <c r="R83" s="75">
        <v>1</v>
      </c>
      <c r="S83" s="75"/>
      <c r="T83" s="75"/>
      <c r="U83" s="75"/>
      <c r="V83" s="75">
        <v>1</v>
      </c>
      <c r="W83" s="75">
        <v>1</v>
      </c>
      <c r="X83" s="75"/>
      <c r="Y83" s="75"/>
      <c r="Z83" s="26">
        <f>SUM(F83:Y83)</f>
        <v>6</v>
      </c>
      <c r="AA83" s="5">
        <f>SUMPRODUCT(F83:Y83,$F$128:$Y$128)</f>
        <v>70.257696433188769</v>
      </c>
    </row>
    <row r="84" spans="1:27">
      <c r="A84" s="39">
        <v>71</v>
      </c>
      <c r="B84" s="55" t="s">
        <v>93</v>
      </c>
      <c r="C84" s="56">
        <v>2004</v>
      </c>
      <c r="D84" s="56" t="s">
        <v>27</v>
      </c>
      <c r="E84" s="56" t="s">
        <v>169</v>
      </c>
      <c r="F84" s="75">
        <v>1</v>
      </c>
      <c r="G84" s="75">
        <v>1</v>
      </c>
      <c r="H84" s="75"/>
      <c r="I84" s="75"/>
      <c r="J84" s="75">
        <v>1</v>
      </c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>
        <v>1</v>
      </c>
      <c r="W84" s="75"/>
      <c r="X84" s="75"/>
      <c r="Y84" s="75"/>
      <c r="Z84" s="26">
        <f>SUM(F84:Y84)</f>
        <v>4</v>
      </c>
      <c r="AA84" s="5">
        <f>SUMPRODUCT(F84:Y84,$F$128:$Y$128)</f>
        <v>57.443937175180174</v>
      </c>
    </row>
    <row r="85" spans="1:27">
      <c r="A85" s="39">
        <v>72</v>
      </c>
      <c r="B85" s="55" t="s">
        <v>99</v>
      </c>
      <c r="C85" s="56">
        <v>2007</v>
      </c>
      <c r="D85" s="56" t="s">
        <v>34</v>
      </c>
      <c r="E85" s="56" t="s">
        <v>51</v>
      </c>
      <c r="F85" s="75">
        <v>1</v>
      </c>
      <c r="G85" s="75"/>
      <c r="H85" s="75"/>
      <c r="I85" s="75"/>
      <c r="J85" s="75">
        <v>1</v>
      </c>
      <c r="K85" s="75"/>
      <c r="L85" s="75"/>
      <c r="M85" s="75"/>
      <c r="N85" s="75">
        <v>1</v>
      </c>
      <c r="O85" s="75"/>
      <c r="P85" s="75"/>
      <c r="Q85" s="75"/>
      <c r="R85" s="75">
        <v>1</v>
      </c>
      <c r="S85" s="75"/>
      <c r="T85" s="75"/>
      <c r="U85" s="75"/>
      <c r="V85" s="75">
        <v>1</v>
      </c>
      <c r="W85" s="75"/>
      <c r="X85" s="75"/>
      <c r="Y85" s="75"/>
      <c r="Z85" s="26">
        <f>SUM(F85:Y85)</f>
        <v>5</v>
      </c>
      <c r="AA85" s="5">
        <f>SUMPRODUCT(F85:Y85,$F$128:$Y$128)</f>
        <v>55.332323298860416</v>
      </c>
    </row>
    <row r="86" spans="1:27">
      <c r="A86" s="39">
        <v>72</v>
      </c>
      <c r="B86" s="55" t="s">
        <v>148</v>
      </c>
      <c r="C86" s="56">
        <v>2006</v>
      </c>
      <c r="D86" s="56" t="s">
        <v>27</v>
      </c>
      <c r="E86" s="56" t="s">
        <v>30</v>
      </c>
      <c r="F86" s="75">
        <v>1</v>
      </c>
      <c r="G86" s="75"/>
      <c r="H86" s="75"/>
      <c r="I86" s="75"/>
      <c r="J86" s="75">
        <v>1</v>
      </c>
      <c r="K86" s="75"/>
      <c r="L86" s="75"/>
      <c r="M86" s="75"/>
      <c r="N86" s="75">
        <v>1</v>
      </c>
      <c r="O86" s="75"/>
      <c r="P86" s="75"/>
      <c r="Q86" s="75"/>
      <c r="R86" s="75">
        <v>1</v>
      </c>
      <c r="S86" s="75"/>
      <c r="T86" s="75"/>
      <c r="U86" s="75"/>
      <c r="V86" s="75">
        <v>1</v>
      </c>
      <c r="W86" s="75"/>
      <c r="X86" s="6"/>
      <c r="Y86" s="6"/>
      <c r="Z86" s="26">
        <f>SUM(F86:Y86)</f>
        <v>5</v>
      </c>
      <c r="AA86" s="5">
        <f>SUMPRODUCT(F86:Y86,$F$128:$Y$128)</f>
        <v>55.332323298860416</v>
      </c>
    </row>
    <row r="87" spans="1:27">
      <c r="A87" s="39">
        <v>72</v>
      </c>
      <c r="B87" s="57" t="s">
        <v>152</v>
      </c>
      <c r="C87" s="56">
        <v>2009</v>
      </c>
      <c r="D87" s="56" t="s">
        <v>27</v>
      </c>
      <c r="E87" s="56" t="s">
        <v>30</v>
      </c>
      <c r="F87" s="75">
        <v>1</v>
      </c>
      <c r="G87" s="75"/>
      <c r="H87" s="75"/>
      <c r="I87" s="75"/>
      <c r="J87" s="75">
        <v>1</v>
      </c>
      <c r="K87" s="75"/>
      <c r="L87" s="75"/>
      <c r="M87" s="75"/>
      <c r="N87" s="75">
        <v>1</v>
      </c>
      <c r="O87" s="75"/>
      <c r="P87" s="75"/>
      <c r="Q87" s="75"/>
      <c r="R87" s="75">
        <v>1</v>
      </c>
      <c r="S87" s="75"/>
      <c r="T87" s="75"/>
      <c r="U87" s="75"/>
      <c r="V87" s="75">
        <v>1</v>
      </c>
      <c r="W87" s="6"/>
      <c r="X87" s="6"/>
      <c r="Y87" s="6"/>
      <c r="Z87" s="26">
        <f>SUM(F87:Y87)</f>
        <v>5</v>
      </c>
      <c r="AA87" s="5">
        <f>SUMPRODUCT(F87:Y87,$F$128:$Y$128)</f>
        <v>55.332323298860416</v>
      </c>
    </row>
    <row r="88" spans="1:27">
      <c r="A88" s="39">
        <v>72</v>
      </c>
      <c r="B88" s="55" t="s">
        <v>109</v>
      </c>
      <c r="C88" s="56">
        <v>2009</v>
      </c>
      <c r="D88" s="56" t="s">
        <v>27</v>
      </c>
      <c r="E88" s="56" t="s">
        <v>29</v>
      </c>
      <c r="F88" s="75">
        <v>1</v>
      </c>
      <c r="G88" s="75"/>
      <c r="H88" s="75"/>
      <c r="I88" s="75"/>
      <c r="J88" s="75">
        <v>1</v>
      </c>
      <c r="K88" s="75"/>
      <c r="L88" s="75"/>
      <c r="M88" s="75"/>
      <c r="N88" s="75">
        <v>1</v>
      </c>
      <c r="O88" s="75"/>
      <c r="P88" s="75"/>
      <c r="Q88" s="75"/>
      <c r="R88" s="75">
        <v>1</v>
      </c>
      <c r="S88" s="75"/>
      <c r="T88" s="75"/>
      <c r="U88" s="75"/>
      <c r="V88" s="75">
        <v>1</v>
      </c>
      <c r="W88" s="6"/>
      <c r="X88" s="6"/>
      <c r="Y88" s="6"/>
      <c r="Z88" s="26">
        <f>SUM(F88:Y88)</f>
        <v>5</v>
      </c>
      <c r="AA88" s="5">
        <f>SUMPRODUCT(F88:Y88,$F$128:$Y$128)</f>
        <v>55.332323298860416</v>
      </c>
    </row>
    <row r="89" spans="1:27">
      <c r="A89" s="39">
        <v>72</v>
      </c>
      <c r="B89" s="55" t="s">
        <v>59</v>
      </c>
      <c r="C89" s="56">
        <v>2011</v>
      </c>
      <c r="D89" s="56" t="s">
        <v>27</v>
      </c>
      <c r="E89" s="56" t="s">
        <v>28</v>
      </c>
      <c r="F89" s="75">
        <v>1</v>
      </c>
      <c r="G89" s="75"/>
      <c r="H89" s="75"/>
      <c r="I89" s="75"/>
      <c r="J89" s="75">
        <v>1</v>
      </c>
      <c r="K89" s="75"/>
      <c r="L89" s="75"/>
      <c r="M89" s="75"/>
      <c r="N89" s="75">
        <v>1</v>
      </c>
      <c r="O89" s="75"/>
      <c r="P89" s="75"/>
      <c r="Q89" s="75"/>
      <c r="R89" s="75">
        <v>1</v>
      </c>
      <c r="S89" s="75"/>
      <c r="T89" s="75"/>
      <c r="U89" s="75"/>
      <c r="V89" s="75">
        <v>1</v>
      </c>
      <c r="W89" s="6"/>
      <c r="X89" s="6"/>
      <c r="Y89" s="6"/>
      <c r="Z89" s="26">
        <f>SUM(F89:Y89)</f>
        <v>5</v>
      </c>
      <c r="AA89" s="5">
        <f>SUMPRODUCT(F89:Y89,$F$128:$Y$128)</f>
        <v>55.332323298860416</v>
      </c>
    </row>
    <row r="90" spans="1:27">
      <c r="A90" s="39">
        <v>72</v>
      </c>
      <c r="B90" s="55" t="s">
        <v>161</v>
      </c>
      <c r="C90" s="56">
        <v>2007</v>
      </c>
      <c r="D90" s="56" t="s">
        <v>27</v>
      </c>
      <c r="E90" s="56" t="s">
        <v>70</v>
      </c>
      <c r="F90" s="75">
        <v>1</v>
      </c>
      <c r="G90" s="75"/>
      <c r="H90" s="75"/>
      <c r="I90" s="75"/>
      <c r="J90" s="75">
        <v>1</v>
      </c>
      <c r="K90" s="75"/>
      <c r="L90" s="75"/>
      <c r="M90" s="75"/>
      <c r="N90" s="75">
        <v>1</v>
      </c>
      <c r="O90" s="75"/>
      <c r="P90" s="75"/>
      <c r="Q90" s="75"/>
      <c r="R90" s="75">
        <v>1</v>
      </c>
      <c r="S90" s="75"/>
      <c r="T90" s="75"/>
      <c r="U90" s="75"/>
      <c r="V90" s="75">
        <v>1</v>
      </c>
      <c r="W90" s="75"/>
      <c r="X90" s="75"/>
      <c r="Y90" s="75"/>
      <c r="Z90" s="26">
        <f>SUM(F90:Y90)</f>
        <v>5</v>
      </c>
      <c r="AA90" s="5">
        <f>SUMPRODUCT(F90:Y90,$F$128:$Y$128)</f>
        <v>55.332323298860416</v>
      </c>
    </row>
    <row r="91" spans="1:27">
      <c r="A91" s="39">
        <v>72</v>
      </c>
      <c r="B91" s="55" t="s">
        <v>125</v>
      </c>
      <c r="C91" s="56">
        <v>2007</v>
      </c>
      <c r="D91" s="56" t="s">
        <v>34</v>
      </c>
      <c r="E91" s="56" t="s">
        <v>28</v>
      </c>
      <c r="F91" s="75">
        <v>1</v>
      </c>
      <c r="G91" s="75"/>
      <c r="H91" s="75"/>
      <c r="I91" s="75"/>
      <c r="J91" s="75">
        <v>1</v>
      </c>
      <c r="K91" s="75"/>
      <c r="L91" s="75"/>
      <c r="M91" s="75"/>
      <c r="N91" s="75">
        <v>1</v>
      </c>
      <c r="O91" s="75"/>
      <c r="P91" s="75"/>
      <c r="Q91" s="75"/>
      <c r="R91" s="75">
        <v>1</v>
      </c>
      <c r="S91" s="75"/>
      <c r="T91" s="75"/>
      <c r="U91" s="75"/>
      <c r="V91" s="75">
        <v>1</v>
      </c>
      <c r="W91" s="75"/>
      <c r="X91" s="75"/>
      <c r="Y91" s="75"/>
      <c r="Z91" s="26">
        <f>SUM(F91:Y91)</f>
        <v>5</v>
      </c>
      <c r="AA91" s="5">
        <f>SUMPRODUCT(F91:Y91,$F$128:$Y$128)</f>
        <v>55.332323298860416</v>
      </c>
    </row>
    <row r="92" spans="1:27">
      <c r="A92" s="39">
        <v>72</v>
      </c>
      <c r="B92" s="57" t="s">
        <v>141</v>
      </c>
      <c r="C92" s="56">
        <v>2004</v>
      </c>
      <c r="D92" s="56" t="s">
        <v>27</v>
      </c>
      <c r="E92" s="56" t="s">
        <v>45</v>
      </c>
      <c r="F92" s="75">
        <v>1</v>
      </c>
      <c r="G92" s="75"/>
      <c r="H92" s="75"/>
      <c r="I92" s="75"/>
      <c r="J92" s="75">
        <v>1</v>
      </c>
      <c r="K92" s="75"/>
      <c r="L92" s="75"/>
      <c r="M92" s="75"/>
      <c r="N92" s="75">
        <v>1</v>
      </c>
      <c r="O92" s="75"/>
      <c r="P92" s="75"/>
      <c r="Q92" s="75"/>
      <c r="R92" s="75">
        <v>1</v>
      </c>
      <c r="S92" s="75"/>
      <c r="T92" s="75"/>
      <c r="U92" s="75"/>
      <c r="V92" s="75">
        <v>1</v>
      </c>
      <c r="W92" s="75"/>
      <c r="X92" s="75"/>
      <c r="Y92" s="75"/>
      <c r="Z92" s="26">
        <f>SUM(F92:Y92)</f>
        <v>5</v>
      </c>
      <c r="AA92" s="5">
        <f>SUMPRODUCT(F92:Y92,$F$128:$Y$128)</f>
        <v>55.332323298860416</v>
      </c>
    </row>
    <row r="93" spans="1:27">
      <c r="A93" s="39">
        <v>80</v>
      </c>
      <c r="B93" s="57" t="s">
        <v>97</v>
      </c>
      <c r="C93" s="56">
        <v>2004</v>
      </c>
      <c r="D93" s="56">
        <v>3</v>
      </c>
      <c r="E93" s="56" t="s">
        <v>51</v>
      </c>
      <c r="F93" s="75"/>
      <c r="G93" s="75"/>
      <c r="H93" s="75"/>
      <c r="I93" s="75"/>
      <c r="J93" s="75">
        <v>1</v>
      </c>
      <c r="K93" s="75"/>
      <c r="L93" s="75"/>
      <c r="M93" s="75"/>
      <c r="N93" s="75"/>
      <c r="O93" s="75"/>
      <c r="P93" s="75"/>
      <c r="Q93" s="75"/>
      <c r="R93" s="75"/>
      <c r="S93" s="75">
        <v>1</v>
      </c>
      <c r="T93" s="75"/>
      <c r="U93" s="75"/>
      <c r="V93" s="75"/>
      <c r="W93" s="75"/>
      <c r="X93" s="75"/>
      <c r="Y93" s="75"/>
      <c r="Z93" s="26">
        <f>SUM(F93:Y93)</f>
        <v>2</v>
      </c>
      <c r="AA93" s="5">
        <f>SUMPRODUCT(F93:Y93,$F$128:$Y$128)</f>
        <v>47.675334909377462</v>
      </c>
    </row>
    <row r="94" spans="1:27">
      <c r="A94" s="39">
        <v>81</v>
      </c>
      <c r="B94" s="57" t="s">
        <v>120</v>
      </c>
      <c r="C94" s="56">
        <v>2004</v>
      </c>
      <c r="D94" s="56" t="s">
        <v>27</v>
      </c>
      <c r="E94" s="56" t="s">
        <v>116</v>
      </c>
      <c r="F94" s="75">
        <v>1</v>
      </c>
      <c r="G94" s="75"/>
      <c r="H94" s="75"/>
      <c r="I94" s="75"/>
      <c r="J94" s="75">
        <v>1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>
        <v>1</v>
      </c>
      <c r="W94" s="75">
        <v>1</v>
      </c>
      <c r="X94" s="75"/>
      <c r="Y94" s="75"/>
      <c r="Z94" s="26">
        <f>SUM(F94:Y94)</f>
        <v>4</v>
      </c>
      <c r="AA94" s="5">
        <f>SUMPRODUCT(F94:Y94,$F$128:$Y$128)</f>
        <v>46.728284668482893</v>
      </c>
    </row>
    <row r="95" spans="1:27">
      <c r="A95" s="39">
        <v>82</v>
      </c>
      <c r="B95" s="55" t="s">
        <v>136</v>
      </c>
      <c r="C95" s="56">
        <v>2009</v>
      </c>
      <c r="D95" s="56" t="s">
        <v>27</v>
      </c>
      <c r="E95" s="56" t="s">
        <v>68</v>
      </c>
      <c r="F95" s="75">
        <v>1</v>
      </c>
      <c r="G95" s="75"/>
      <c r="H95" s="75"/>
      <c r="I95" s="75"/>
      <c r="J95" s="75">
        <v>1</v>
      </c>
      <c r="K95" s="75"/>
      <c r="L95" s="75"/>
      <c r="M95" s="75"/>
      <c r="N95" s="75">
        <v>1</v>
      </c>
      <c r="O95" s="75"/>
      <c r="P95" s="75"/>
      <c r="Q95" s="75"/>
      <c r="R95" s="75">
        <v>1</v>
      </c>
      <c r="S95" s="75"/>
      <c r="T95" s="75"/>
      <c r="U95" s="75"/>
      <c r="V95" s="75"/>
      <c r="W95" s="6"/>
      <c r="X95" s="6"/>
      <c r="Y95" s="6"/>
      <c r="Z95" s="26">
        <f>SUM(F95:Y95)</f>
        <v>4</v>
      </c>
      <c r="AA95" s="5">
        <f>SUMPRODUCT(F95:Y95,$F$128:$Y$128)</f>
        <v>44.806007509386731</v>
      </c>
    </row>
    <row r="96" spans="1:27">
      <c r="A96" s="39">
        <v>83</v>
      </c>
      <c r="B96" s="55" t="s">
        <v>110</v>
      </c>
      <c r="C96" s="56">
        <v>2007</v>
      </c>
      <c r="D96" s="56" t="s">
        <v>34</v>
      </c>
      <c r="E96" s="56" t="s">
        <v>29</v>
      </c>
      <c r="F96" s="75"/>
      <c r="G96" s="75"/>
      <c r="H96" s="75"/>
      <c r="I96" s="75"/>
      <c r="J96" s="75">
        <v>1</v>
      </c>
      <c r="K96" s="75"/>
      <c r="L96" s="75"/>
      <c r="M96" s="75"/>
      <c r="N96" s="75">
        <v>1</v>
      </c>
      <c r="O96" s="75"/>
      <c r="P96" s="75"/>
      <c r="Q96" s="75"/>
      <c r="R96" s="75">
        <v>1</v>
      </c>
      <c r="S96" s="75"/>
      <c r="T96" s="75"/>
      <c r="U96" s="75"/>
      <c r="V96" s="75">
        <v>1</v>
      </c>
      <c r="W96" s="75"/>
      <c r="X96" s="75"/>
      <c r="Y96" s="75"/>
      <c r="Z96" s="26">
        <f>SUM(F96:Y96)</f>
        <v>4</v>
      </c>
      <c r="AA96" s="5">
        <f>SUMPRODUCT(F96:Y96,$F$128:$Y$128)</f>
        <v>44.694025426519993</v>
      </c>
    </row>
    <row r="97" spans="1:27">
      <c r="A97" s="39">
        <v>83</v>
      </c>
      <c r="B97" s="55" t="s">
        <v>163</v>
      </c>
      <c r="C97" s="56">
        <v>2007</v>
      </c>
      <c r="D97" s="56" t="s">
        <v>34</v>
      </c>
      <c r="E97" s="56" t="s">
        <v>70</v>
      </c>
      <c r="F97" s="75">
        <v>1</v>
      </c>
      <c r="G97" s="75"/>
      <c r="H97" s="75"/>
      <c r="I97" s="75"/>
      <c r="J97" s="75"/>
      <c r="K97" s="75"/>
      <c r="L97" s="75"/>
      <c r="M97" s="75"/>
      <c r="N97" s="75">
        <v>1</v>
      </c>
      <c r="O97" s="75"/>
      <c r="P97" s="75"/>
      <c r="Q97" s="75"/>
      <c r="R97" s="75">
        <v>1</v>
      </c>
      <c r="S97" s="75"/>
      <c r="T97" s="75"/>
      <c r="U97" s="75"/>
      <c r="V97" s="75">
        <v>1</v>
      </c>
      <c r="W97" s="75"/>
      <c r="X97" s="75"/>
      <c r="Y97" s="75"/>
      <c r="Z97" s="26">
        <f>SUM(F97:Y97)</f>
        <v>4</v>
      </c>
      <c r="AA97" s="5">
        <f>SUMPRODUCT(F97:Y97,$F$128:$Y$128)</f>
        <v>44.694025426519993</v>
      </c>
    </row>
    <row r="98" spans="1:27">
      <c r="A98" s="39">
        <v>85</v>
      </c>
      <c r="B98" s="57" t="s">
        <v>103</v>
      </c>
      <c r="C98" s="56">
        <v>2006</v>
      </c>
      <c r="D98" s="56" t="s">
        <v>27</v>
      </c>
      <c r="E98" s="56" t="s">
        <v>51</v>
      </c>
      <c r="F98" s="75">
        <v>1</v>
      </c>
      <c r="G98" s="75"/>
      <c r="H98" s="75"/>
      <c r="I98" s="75"/>
      <c r="J98" s="75">
        <v>1</v>
      </c>
      <c r="K98" s="75"/>
      <c r="L98" s="75"/>
      <c r="M98" s="75"/>
      <c r="N98" s="75">
        <v>1</v>
      </c>
      <c r="O98" s="75"/>
      <c r="P98" s="75"/>
      <c r="Q98" s="75"/>
      <c r="R98" s="75"/>
      <c r="S98" s="75"/>
      <c r="T98" s="75"/>
      <c r="U98" s="75"/>
      <c r="V98" s="75">
        <v>1</v>
      </c>
      <c r="W98" s="75"/>
      <c r="X98" s="6"/>
      <c r="Y98" s="6"/>
      <c r="Z98" s="26">
        <f>SUM(F98:Y98)</f>
        <v>4</v>
      </c>
      <c r="AA98" s="5">
        <f>SUMPRODUCT(F98:Y98,$F$128:$Y$128)</f>
        <v>43.567617416507474</v>
      </c>
    </row>
    <row r="99" spans="1:27">
      <c r="A99" s="39">
        <v>85</v>
      </c>
      <c r="B99" s="57" t="s">
        <v>62</v>
      </c>
      <c r="C99" s="56">
        <v>2009</v>
      </c>
      <c r="D99" s="56" t="s">
        <v>27</v>
      </c>
      <c r="E99" s="56" t="s">
        <v>29</v>
      </c>
      <c r="F99" s="75">
        <v>1</v>
      </c>
      <c r="G99" s="75"/>
      <c r="H99" s="75"/>
      <c r="I99" s="75"/>
      <c r="J99" s="75">
        <v>1</v>
      </c>
      <c r="K99" s="75"/>
      <c r="L99" s="75"/>
      <c r="M99" s="75"/>
      <c r="N99" s="75"/>
      <c r="O99" s="75"/>
      <c r="P99" s="75"/>
      <c r="Q99" s="75"/>
      <c r="R99" s="75">
        <v>1</v>
      </c>
      <c r="S99" s="75"/>
      <c r="T99" s="75"/>
      <c r="U99" s="75"/>
      <c r="V99" s="75">
        <v>1</v>
      </c>
      <c r="W99" s="6"/>
      <c r="X99" s="6"/>
      <c r="Y99" s="6"/>
      <c r="Z99" s="26">
        <f>SUM(F99:Y99)</f>
        <v>4</v>
      </c>
      <c r="AA99" s="5">
        <f>SUMPRODUCT(F99:Y99,$F$128:$Y$128)</f>
        <v>43.567617416507474</v>
      </c>
    </row>
    <row r="100" spans="1:27">
      <c r="A100" s="39">
        <v>87</v>
      </c>
      <c r="B100" s="55" t="s">
        <v>101</v>
      </c>
      <c r="C100" s="78">
        <v>2005</v>
      </c>
      <c r="D100" s="78" t="s">
        <v>34</v>
      </c>
      <c r="E100" s="56" t="s">
        <v>51</v>
      </c>
      <c r="F100" s="75">
        <v>1</v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>
        <v>1</v>
      </c>
      <c r="S100" s="75"/>
      <c r="T100" s="75"/>
      <c r="U100" s="75"/>
      <c r="V100" s="75"/>
      <c r="W100" s="75">
        <v>1</v>
      </c>
      <c r="X100" s="75"/>
      <c r="Y100" s="75"/>
      <c r="Z100" s="26">
        <f>SUM(F100:Y100)</f>
        <v>3</v>
      </c>
      <c r="AA100" s="5">
        <f>SUMPRODUCT(F100:Y100,$F$128:$Y$128)</f>
        <v>37.328376889021726</v>
      </c>
    </row>
    <row r="101" spans="1:27">
      <c r="A101" s="39">
        <v>88</v>
      </c>
      <c r="B101" s="57" t="s">
        <v>153</v>
      </c>
      <c r="C101" s="56">
        <v>2009</v>
      </c>
      <c r="D101" s="56" t="s">
        <v>27</v>
      </c>
      <c r="E101" s="56" t="s">
        <v>30</v>
      </c>
      <c r="F101" s="75">
        <v>1</v>
      </c>
      <c r="G101" s="75"/>
      <c r="H101" s="75"/>
      <c r="I101" s="75"/>
      <c r="J101" s="75"/>
      <c r="K101" s="75"/>
      <c r="L101" s="75"/>
      <c r="M101" s="75"/>
      <c r="N101" s="75">
        <v>1</v>
      </c>
      <c r="O101" s="75"/>
      <c r="P101" s="75"/>
      <c r="Q101" s="75"/>
      <c r="R101" s="75">
        <v>1</v>
      </c>
      <c r="S101" s="75"/>
      <c r="T101" s="75"/>
      <c r="U101" s="75"/>
      <c r="V101" s="75"/>
      <c r="W101" s="75"/>
      <c r="X101" s="6"/>
      <c r="Y101" s="6"/>
      <c r="Z101" s="26">
        <f>SUM(F101:Y101)</f>
        <v>3</v>
      </c>
      <c r="AA101" s="5">
        <f>SUMPRODUCT(F101:Y101,$F$128:$Y$128)</f>
        <v>34.167709637046308</v>
      </c>
    </row>
    <row r="102" spans="1:27">
      <c r="A102" s="39">
        <v>89</v>
      </c>
      <c r="B102" s="55" t="s">
        <v>146</v>
      </c>
      <c r="C102" s="78">
        <v>2006</v>
      </c>
      <c r="D102" s="78" t="s">
        <v>27</v>
      </c>
      <c r="E102" s="56" t="s">
        <v>30</v>
      </c>
      <c r="F102" s="75"/>
      <c r="G102" s="75"/>
      <c r="H102" s="75"/>
      <c r="I102" s="75"/>
      <c r="J102" s="75"/>
      <c r="K102" s="75"/>
      <c r="L102" s="75"/>
      <c r="M102" s="75"/>
      <c r="N102" s="75">
        <v>1</v>
      </c>
      <c r="O102" s="75"/>
      <c r="P102" s="75"/>
      <c r="Q102" s="75"/>
      <c r="R102" s="75">
        <v>1</v>
      </c>
      <c r="S102" s="75"/>
      <c r="T102" s="75"/>
      <c r="U102" s="75"/>
      <c r="V102" s="75">
        <v>1</v>
      </c>
      <c r="W102" s="75"/>
      <c r="X102" s="75"/>
      <c r="Y102" s="75"/>
      <c r="Z102" s="26">
        <f>SUM(F102:Y102)</f>
        <v>3</v>
      </c>
      <c r="AA102" s="5">
        <f>SUMPRODUCT(F102:Y102,$F$128:$Y$128)</f>
        <v>34.055727554179569</v>
      </c>
    </row>
    <row r="103" spans="1:27">
      <c r="A103" s="39">
        <v>90</v>
      </c>
      <c r="B103" s="55" t="s">
        <v>162</v>
      </c>
      <c r="C103" s="56">
        <v>2007</v>
      </c>
      <c r="D103" s="56" t="s">
        <v>27</v>
      </c>
      <c r="E103" s="56" t="s">
        <v>70</v>
      </c>
      <c r="F103" s="75"/>
      <c r="G103" s="75"/>
      <c r="H103" s="75"/>
      <c r="I103" s="75"/>
      <c r="J103" s="75">
        <v>1</v>
      </c>
      <c r="K103" s="75"/>
      <c r="L103" s="75"/>
      <c r="M103" s="75"/>
      <c r="N103" s="75"/>
      <c r="O103" s="75"/>
      <c r="P103" s="75"/>
      <c r="Q103" s="75"/>
      <c r="R103" s="75">
        <v>1</v>
      </c>
      <c r="S103" s="75"/>
      <c r="T103" s="75"/>
      <c r="U103" s="75"/>
      <c r="V103" s="75">
        <v>1</v>
      </c>
      <c r="W103" s="75"/>
      <c r="X103" s="75"/>
      <c r="Y103" s="75"/>
      <c r="Z103" s="26">
        <f>SUM(F103:Y103)</f>
        <v>3</v>
      </c>
      <c r="AA103" s="5">
        <f>SUMPRODUCT(F103:Y103,$F$128:$Y$128)</f>
        <v>32.929319544167051</v>
      </c>
    </row>
    <row r="104" spans="1:27">
      <c r="A104" s="39">
        <v>90</v>
      </c>
      <c r="B104" s="55" t="s">
        <v>147</v>
      </c>
      <c r="C104" s="78">
        <v>2006</v>
      </c>
      <c r="D104" s="78" t="s">
        <v>27</v>
      </c>
      <c r="E104" s="56" t="s">
        <v>30</v>
      </c>
      <c r="F104" s="75"/>
      <c r="G104" s="75"/>
      <c r="H104" s="75"/>
      <c r="I104" s="75"/>
      <c r="J104" s="75">
        <v>1</v>
      </c>
      <c r="K104" s="75"/>
      <c r="L104" s="75"/>
      <c r="M104" s="75"/>
      <c r="N104" s="75">
        <v>1</v>
      </c>
      <c r="O104" s="75"/>
      <c r="P104" s="75"/>
      <c r="Q104" s="75"/>
      <c r="R104" s="75"/>
      <c r="S104" s="75"/>
      <c r="T104" s="75"/>
      <c r="U104" s="75"/>
      <c r="V104" s="75">
        <v>1</v>
      </c>
      <c r="W104" s="75"/>
      <c r="X104" s="75"/>
      <c r="Y104" s="75"/>
      <c r="Z104" s="26">
        <f>SUM(F104:Y104)</f>
        <v>3</v>
      </c>
      <c r="AA104" s="5">
        <f>SUMPRODUCT(F104:Y104,$F$128:$Y$128)</f>
        <v>32.929319544167051</v>
      </c>
    </row>
    <row r="105" spans="1:27">
      <c r="A105" s="39">
        <v>92</v>
      </c>
      <c r="B105" s="55" t="s">
        <v>137</v>
      </c>
      <c r="C105" s="56">
        <v>2006</v>
      </c>
      <c r="D105" s="56" t="s">
        <v>27</v>
      </c>
      <c r="E105" s="56" t="s">
        <v>68</v>
      </c>
      <c r="F105" s="75">
        <v>1</v>
      </c>
      <c r="G105" s="75"/>
      <c r="H105" s="75"/>
      <c r="I105" s="75"/>
      <c r="J105" s="75">
        <v>1</v>
      </c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>
        <v>1</v>
      </c>
      <c r="W105" s="75"/>
      <c r="X105" s="6"/>
      <c r="Y105" s="6"/>
      <c r="Z105" s="26">
        <f>SUM(F105:Y105)</f>
        <v>3</v>
      </c>
      <c r="AA105" s="5">
        <f>SUMPRODUCT(F105:Y105,$F$128:$Y$128)</f>
        <v>31.802911534154536</v>
      </c>
    </row>
    <row r="106" spans="1:27">
      <c r="A106" s="39">
        <v>92</v>
      </c>
      <c r="B106" s="57" t="s">
        <v>145</v>
      </c>
      <c r="C106" s="56">
        <v>2009</v>
      </c>
      <c r="D106" s="56" t="s">
        <v>27</v>
      </c>
      <c r="E106" s="56" t="s">
        <v>45</v>
      </c>
      <c r="F106" s="75">
        <v>1</v>
      </c>
      <c r="G106" s="75"/>
      <c r="H106" s="75"/>
      <c r="I106" s="75"/>
      <c r="J106" s="75">
        <v>1</v>
      </c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>
        <v>1</v>
      </c>
      <c r="W106" s="6"/>
      <c r="X106" s="6"/>
      <c r="Y106" s="6"/>
      <c r="Z106" s="26">
        <f>SUM(F106:Y106)</f>
        <v>3</v>
      </c>
      <c r="AA106" s="5">
        <f>SUMPRODUCT(F106:Y106,$F$128:$Y$128)</f>
        <v>31.802911534154536</v>
      </c>
    </row>
    <row r="107" spans="1:27">
      <c r="A107" s="39">
        <v>92</v>
      </c>
      <c r="B107" s="57" t="s">
        <v>135</v>
      </c>
      <c r="C107" s="56">
        <v>2010</v>
      </c>
      <c r="D107" s="56" t="s">
        <v>27</v>
      </c>
      <c r="E107" s="56" t="s">
        <v>68</v>
      </c>
      <c r="F107" s="75">
        <v>1</v>
      </c>
      <c r="G107" s="75"/>
      <c r="H107" s="75"/>
      <c r="I107" s="75"/>
      <c r="J107" s="75">
        <v>1</v>
      </c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>
        <v>1</v>
      </c>
      <c r="W107" s="6"/>
      <c r="X107" s="6"/>
      <c r="Y107" s="6"/>
      <c r="Z107" s="26">
        <f>SUM(F107:Y107)</f>
        <v>3</v>
      </c>
      <c r="AA107" s="5">
        <f>SUMPRODUCT(F107:Y107,$F$128:$Y$128)</f>
        <v>31.802911534154536</v>
      </c>
    </row>
    <row r="108" spans="1:27">
      <c r="A108" s="39">
        <v>92</v>
      </c>
      <c r="B108" s="55" t="s">
        <v>134</v>
      </c>
      <c r="C108" s="56">
        <v>2007</v>
      </c>
      <c r="D108" s="56" t="s">
        <v>27</v>
      </c>
      <c r="E108" s="56" t="s">
        <v>68</v>
      </c>
      <c r="F108" s="75">
        <v>1</v>
      </c>
      <c r="G108" s="75"/>
      <c r="H108" s="75"/>
      <c r="I108" s="75"/>
      <c r="J108" s="75">
        <v>1</v>
      </c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>
        <v>1</v>
      </c>
      <c r="W108" s="75"/>
      <c r="X108" s="75"/>
      <c r="Y108" s="75"/>
      <c r="Z108" s="26">
        <f>SUM(F108:Y108)</f>
        <v>3</v>
      </c>
      <c r="AA108" s="5">
        <f>SUMPRODUCT(F108:Y108,$F$128:$Y$128)</f>
        <v>31.802911534154536</v>
      </c>
    </row>
    <row r="109" spans="1:27">
      <c r="A109" s="39">
        <v>92</v>
      </c>
      <c r="B109" s="57" t="s">
        <v>142</v>
      </c>
      <c r="C109" s="56">
        <v>2004</v>
      </c>
      <c r="D109" s="56" t="s">
        <v>27</v>
      </c>
      <c r="E109" s="56" t="s">
        <v>45</v>
      </c>
      <c r="F109" s="75">
        <v>1</v>
      </c>
      <c r="G109" s="75"/>
      <c r="H109" s="75"/>
      <c r="I109" s="75"/>
      <c r="J109" s="75">
        <v>1</v>
      </c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>
        <v>1</v>
      </c>
      <c r="W109" s="75"/>
      <c r="X109" s="75"/>
      <c r="Y109" s="75"/>
      <c r="Z109" s="26">
        <f>SUM(F109:Y109)</f>
        <v>3</v>
      </c>
      <c r="AA109" s="5">
        <f>SUMPRODUCT(F109:Y109,$F$128:$Y$128)</f>
        <v>31.802911534154536</v>
      </c>
    </row>
    <row r="110" spans="1:27">
      <c r="A110" s="39">
        <v>97</v>
      </c>
      <c r="B110" s="91" t="s">
        <v>165</v>
      </c>
      <c r="C110" s="56">
        <v>2010</v>
      </c>
      <c r="D110" s="56" t="s">
        <v>27</v>
      </c>
      <c r="E110" s="56" t="s">
        <v>166</v>
      </c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>
        <v>1</v>
      </c>
      <c r="S110" s="75"/>
      <c r="T110" s="75"/>
      <c r="U110" s="75"/>
      <c r="V110" s="75">
        <v>1</v>
      </c>
      <c r="W110" s="75"/>
      <c r="X110" s="6"/>
      <c r="Y110" s="6"/>
      <c r="Z110" s="26">
        <f>SUM(F110:Y110)</f>
        <v>2</v>
      </c>
      <c r="AA110" s="5">
        <f>SUMPRODUCT(F110:Y110,$F$128:$Y$128)</f>
        <v>22.291021671826627</v>
      </c>
    </row>
    <row r="111" spans="1:27">
      <c r="A111" s="39">
        <v>98</v>
      </c>
      <c r="B111" s="57" t="s">
        <v>91</v>
      </c>
      <c r="C111" s="56">
        <v>2009</v>
      </c>
      <c r="D111" s="56" t="s">
        <v>27</v>
      </c>
      <c r="E111" s="56" t="s">
        <v>169</v>
      </c>
      <c r="F111" s="75">
        <v>1</v>
      </c>
      <c r="G111" s="75"/>
      <c r="H111" s="75"/>
      <c r="I111" s="75"/>
      <c r="J111" s="75">
        <v>1</v>
      </c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6"/>
      <c r="Y111" s="6"/>
      <c r="Z111" s="50">
        <f>SUM(F111:Y111)</f>
        <v>2</v>
      </c>
      <c r="AA111" s="5">
        <f>SUMPRODUCT(F111:Y111,$F$128:$Y$128)</f>
        <v>21.276595744680851</v>
      </c>
    </row>
    <row r="112" spans="1:27">
      <c r="A112" s="39">
        <v>98</v>
      </c>
      <c r="B112" s="55" t="s">
        <v>144</v>
      </c>
      <c r="C112" s="56">
        <v>2007</v>
      </c>
      <c r="D112" s="56" t="s">
        <v>27</v>
      </c>
      <c r="E112" s="56" t="s">
        <v>45</v>
      </c>
      <c r="F112" s="75">
        <v>1</v>
      </c>
      <c r="G112" s="75"/>
      <c r="H112" s="75"/>
      <c r="I112" s="75"/>
      <c r="J112" s="75">
        <v>1</v>
      </c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26">
        <f>SUM(F112:Y112)</f>
        <v>2</v>
      </c>
      <c r="AA112" s="5">
        <f>SUMPRODUCT(F112:Y112,$F$128:$Y$128)</f>
        <v>21.276595744680851</v>
      </c>
    </row>
    <row r="113" spans="1:27">
      <c r="A113" s="39">
        <v>100</v>
      </c>
      <c r="B113" s="55" t="s">
        <v>151</v>
      </c>
      <c r="C113" s="56">
        <v>2008</v>
      </c>
      <c r="D113" s="56" t="s">
        <v>27</v>
      </c>
      <c r="E113" s="56" t="s">
        <v>30</v>
      </c>
      <c r="F113" s="75"/>
      <c r="G113" s="75"/>
      <c r="H113" s="75"/>
      <c r="I113" s="75"/>
      <c r="J113" s="75">
        <v>1</v>
      </c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>
        <v>1</v>
      </c>
      <c r="W113" s="75"/>
      <c r="X113" s="75"/>
      <c r="Y113" s="75"/>
      <c r="Z113" s="26">
        <f>SUM(F113:Y113)</f>
        <v>2</v>
      </c>
      <c r="AA113" s="5">
        <f>SUMPRODUCT(F113:Y113,$F$128:$Y$128)</f>
        <v>21.164613661814109</v>
      </c>
    </row>
    <row r="114" spans="1:27">
      <c r="A114" s="39">
        <v>101</v>
      </c>
      <c r="B114" s="57" t="s">
        <v>154</v>
      </c>
      <c r="C114" s="56">
        <v>2009</v>
      </c>
      <c r="D114" s="56" t="s">
        <v>27</v>
      </c>
      <c r="E114" s="56" t="s">
        <v>30</v>
      </c>
      <c r="F114" s="75"/>
      <c r="G114" s="75"/>
      <c r="H114" s="75"/>
      <c r="I114" s="75"/>
      <c r="J114" s="75">
        <v>1</v>
      </c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6"/>
      <c r="Y114" s="6"/>
      <c r="Z114" s="26">
        <f>SUM(F114:Y114)</f>
        <v>1</v>
      </c>
      <c r="AA114" s="5">
        <f>SUMPRODUCT(F114:Y114,$F$128:$Y$128)</f>
        <v>10.638297872340425</v>
      </c>
    </row>
    <row r="115" spans="1:27">
      <c r="A115" s="39">
        <v>101</v>
      </c>
      <c r="B115" s="57" t="s">
        <v>107</v>
      </c>
      <c r="C115" s="56">
        <v>2009</v>
      </c>
      <c r="D115" s="56" t="s">
        <v>27</v>
      </c>
      <c r="E115" s="56" t="s">
        <v>51</v>
      </c>
      <c r="F115" s="75">
        <v>1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6"/>
      <c r="Y115" s="6"/>
      <c r="Z115" s="26">
        <f>SUM(F115:Y115)</f>
        <v>1</v>
      </c>
      <c r="AA115" s="5">
        <f>SUMPRODUCT(F115:Y115,$F$128:$Y$128)</f>
        <v>10.638297872340425</v>
      </c>
    </row>
    <row r="116" spans="1:27">
      <c r="A116" s="39">
        <v>101</v>
      </c>
      <c r="B116" s="57" t="s">
        <v>123</v>
      </c>
      <c r="C116" s="56">
        <v>2009</v>
      </c>
      <c r="D116" s="56" t="s">
        <v>27</v>
      </c>
      <c r="E116" s="56" t="s">
        <v>28</v>
      </c>
      <c r="F116" s="75">
        <v>1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6"/>
      <c r="X116" s="6"/>
      <c r="Y116" s="6"/>
      <c r="Z116" s="26">
        <f>SUM(F116:Y116)</f>
        <v>1</v>
      </c>
      <c r="AA116" s="5">
        <f>SUMPRODUCT(F116:Y116,$F$128:$Y$128)</f>
        <v>10.638297872340425</v>
      </c>
    </row>
    <row r="117" spans="1:27">
      <c r="A117" s="39">
        <v>101</v>
      </c>
      <c r="B117" s="55" t="s">
        <v>129</v>
      </c>
      <c r="C117" s="56">
        <v>2010</v>
      </c>
      <c r="D117" s="56" t="s">
        <v>27</v>
      </c>
      <c r="E117" s="56" t="s">
        <v>68</v>
      </c>
      <c r="F117" s="75">
        <v>1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6"/>
      <c r="X117" s="6"/>
      <c r="Y117" s="6"/>
      <c r="Z117" s="26">
        <f>SUM(F117:Y117)</f>
        <v>1</v>
      </c>
      <c r="AA117" s="5">
        <f>SUMPRODUCT(F117:Y117,$F$128:$Y$128)</f>
        <v>10.638297872340425</v>
      </c>
    </row>
    <row r="118" spans="1:27">
      <c r="A118" s="39">
        <v>105</v>
      </c>
      <c r="B118" s="55" t="s">
        <v>149</v>
      </c>
      <c r="C118" s="56">
        <v>2007</v>
      </c>
      <c r="D118" s="56" t="s">
        <v>27</v>
      </c>
      <c r="E118" s="56" t="s">
        <v>30</v>
      </c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>
        <v>1</v>
      </c>
      <c r="W118" s="75"/>
      <c r="X118" s="75"/>
      <c r="Y118" s="75"/>
      <c r="Z118" s="26">
        <f>SUM(F118:Y118)</f>
        <v>1</v>
      </c>
      <c r="AA118" s="5">
        <f>SUMPRODUCT(F118:Y118,$F$128:$Y$128)</f>
        <v>10.526315789473685</v>
      </c>
    </row>
    <row r="119" spans="1:27">
      <c r="A119" s="39">
        <v>105</v>
      </c>
      <c r="B119" s="57" t="s">
        <v>112</v>
      </c>
      <c r="C119" s="56">
        <v>2004</v>
      </c>
      <c r="D119" s="56" t="s">
        <v>27</v>
      </c>
      <c r="E119" s="56" t="s">
        <v>29</v>
      </c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>
        <v>1</v>
      </c>
      <c r="W119" s="75"/>
      <c r="X119" s="75"/>
      <c r="Y119" s="75"/>
      <c r="Z119" s="26">
        <f>SUM(F119:Y119)</f>
        <v>1</v>
      </c>
      <c r="AA119" s="5">
        <f>SUMPRODUCT(F119:Y119,$F$128:$Y$128)</f>
        <v>10.526315789473685</v>
      </c>
    </row>
    <row r="120" spans="1:27">
      <c r="A120" s="39">
        <v>105</v>
      </c>
      <c r="B120" s="55" t="s">
        <v>133</v>
      </c>
      <c r="C120" s="56">
        <v>2007</v>
      </c>
      <c r="D120" s="56" t="s">
        <v>27</v>
      </c>
      <c r="E120" s="56" t="s">
        <v>68</v>
      </c>
      <c r="F120" s="75">
        <v>0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>
        <v>1</v>
      </c>
      <c r="W120" s="75"/>
      <c r="X120" s="75"/>
      <c r="Y120" s="75"/>
      <c r="Z120" s="26">
        <f>SUM(F120:Y120)</f>
        <v>1</v>
      </c>
      <c r="AA120" s="5">
        <f>SUMPRODUCT(F120:Y120,$F$128:$Y$128)</f>
        <v>10.526315789473685</v>
      </c>
    </row>
    <row r="121" spans="1:27">
      <c r="A121" s="39">
        <v>108</v>
      </c>
      <c r="B121" s="57" t="s">
        <v>108</v>
      </c>
      <c r="C121" s="56">
        <v>2009</v>
      </c>
      <c r="D121" s="56" t="s">
        <v>27</v>
      </c>
      <c r="E121" s="56" t="s">
        <v>51</v>
      </c>
      <c r="F121" s="75">
        <v>0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6"/>
      <c r="Y121" s="6"/>
      <c r="Z121" s="26">
        <f>SUM(F121:Y121)</f>
        <v>0</v>
      </c>
      <c r="AA121" s="5">
        <f>SUMPRODUCT(F121:Y121,$F$128:$Y$128)</f>
        <v>0</v>
      </c>
    </row>
    <row r="122" spans="1:27">
      <c r="A122" s="39">
        <v>109</v>
      </c>
      <c r="B122" s="57" t="s">
        <v>124</v>
      </c>
      <c r="C122" s="56">
        <v>2009</v>
      </c>
      <c r="D122" s="56" t="s">
        <v>27</v>
      </c>
      <c r="E122" s="56" t="s">
        <v>28</v>
      </c>
      <c r="F122" s="75">
        <v>0</v>
      </c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6"/>
      <c r="Y122" s="6"/>
      <c r="Z122" s="26">
        <f>SUM(F122:Y122)</f>
        <v>0</v>
      </c>
      <c r="AA122" s="5">
        <f>SUMPRODUCT(F122:Y122,$F$128:$Y$128)</f>
        <v>0</v>
      </c>
    </row>
    <row r="123" spans="1:27">
      <c r="A123" s="39">
        <v>110</v>
      </c>
      <c r="B123" s="55" t="s">
        <v>157</v>
      </c>
      <c r="C123" s="56">
        <v>2009</v>
      </c>
      <c r="D123" s="56" t="s">
        <v>27</v>
      </c>
      <c r="E123" s="56" t="s">
        <v>29</v>
      </c>
      <c r="F123" s="75">
        <v>0</v>
      </c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6"/>
      <c r="Y123" s="6"/>
      <c r="Z123" s="26">
        <f>SUM(F123:Y123)</f>
        <v>0</v>
      </c>
      <c r="AA123" s="5">
        <f>SUMPRODUCT(F123:Y123,$F$128:$Y$128)</f>
        <v>0</v>
      </c>
    </row>
    <row r="124" spans="1:27">
      <c r="A124" s="39">
        <v>111</v>
      </c>
      <c r="B124" s="55" t="s">
        <v>156</v>
      </c>
      <c r="C124" s="56">
        <v>2010</v>
      </c>
      <c r="D124" s="56" t="s">
        <v>27</v>
      </c>
      <c r="E124" s="56" t="s">
        <v>29</v>
      </c>
      <c r="F124" s="75">
        <v>0</v>
      </c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6"/>
      <c r="Y124" s="6"/>
      <c r="Z124" s="26">
        <f>SUM(F124:Y124)</f>
        <v>0</v>
      </c>
      <c r="AA124" s="5">
        <f>SUMPRODUCT(F124:Y124,$F$128:$Y$128)</f>
        <v>0</v>
      </c>
    </row>
    <row r="125" spans="1:27">
      <c r="A125" s="39">
        <v>112</v>
      </c>
      <c r="B125" s="57" t="s">
        <v>122</v>
      </c>
      <c r="C125" s="56">
        <v>2009</v>
      </c>
      <c r="D125" s="56" t="s">
        <v>27</v>
      </c>
      <c r="E125" s="56" t="s">
        <v>28</v>
      </c>
      <c r="F125" s="75">
        <v>0</v>
      </c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6"/>
      <c r="X125" s="6"/>
      <c r="Y125" s="6"/>
      <c r="Z125" s="26">
        <f>SUM(F125:Y125)</f>
        <v>0</v>
      </c>
      <c r="AA125" s="5">
        <f>SUMPRODUCT(F125:Y125,$F$128:$Y$128)</f>
        <v>0</v>
      </c>
    </row>
    <row r="126" spans="1:27">
      <c r="A126" s="39">
        <v>113</v>
      </c>
      <c r="B126" s="55" t="s">
        <v>132</v>
      </c>
      <c r="C126" s="56">
        <v>2008</v>
      </c>
      <c r="D126" s="56" t="s">
        <v>27</v>
      </c>
      <c r="E126" s="56" t="s">
        <v>68</v>
      </c>
      <c r="F126" s="75">
        <v>0</v>
      </c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26">
        <f>SUM(F126:Y126)</f>
        <v>0</v>
      </c>
      <c r="AA126" s="5">
        <f>SUMPRODUCT(F126:Y126,$F$128:$Y$128)</f>
        <v>0</v>
      </c>
    </row>
    <row r="127" spans="1:27" ht="15.75" hidden="1">
      <c r="A127" s="39">
        <v>143</v>
      </c>
      <c r="B127" s="4" t="s">
        <v>9</v>
      </c>
      <c r="C127" s="4"/>
      <c r="D127" s="86" t="s">
        <v>27</v>
      </c>
      <c r="E127" s="9"/>
      <c r="F127" s="4">
        <f>SUM(F14:F126)</f>
        <v>94</v>
      </c>
      <c r="G127" s="4">
        <f>SUM(G14:G126)</f>
        <v>39</v>
      </c>
      <c r="H127" s="4">
        <f>SUM(H14:H126)</f>
        <v>8</v>
      </c>
      <c r="I127" s="4">
        <f>SUM(I14:I126)</f>
        <v>4</v>
      </c>
      <c r="J127" s="4">
        <f>SUM(J14:J126)</f>
        <v>94</v>
      </c>
      <c r="K127" s="4">
        <f>SUM(K14:K126)</f>
        <v>30</v>
      </c>
      <c r="L127" s="4">
        <f>SUM(L14:L126)</f>
        <v>9</v>
      </c>
      <c r="M127" s="4">
        <f>SUM(M14:M126)</f>
        <v>5</v>
      </c>
      <c r="N127" s="4">
        <f>SUM(N14:N126)</f>
        <v>85</v>
      </c>
      <c r="O127" s="4">
        <f>SUM(O14:O126)</f>
        <v>28</v>
      </c>
      <c r="P127" s="4">
        <f>SUM(P14:P126)</f>
        <v>12</v>
      </c>
      <c r="Q127" s="4">
        <f>SUM(Q14:Q126)</f>
        <v>4</v>
      </c>
      <c r="R127" s="4">
        <f>SUM(R14:R126)</f>
        <v>85</v>
      </c>
      <c r="S127" s="4">
        <f>SUM(S14:S126)</f>
        <v>27</v>
      </c>
      <c r="T127" s="4">
        <f>SUM(T14:T126)</f>
        <v>8</v>
      </c>
      <c r="U127" s="4">
        <f>SUM(U14:U126)</f>
        <v>2</v>
      </c>
      <c r="V127" s="4">
        <f>SUM(V14:V126)</f>
        <v>95</v>
      </c>
      <c r="W127" s="4">
        <f>SUM(W14:W126)</f>
        <v>67</v>
      </c>
      <c r="X127" s="4">
        <f>SUM(X14:X126)</f>
        <v>12</v>
      </c>
      <c r="Y127" s="4">
        <f>SUM(Y14:Y126)</f>
        <v>8</v>
      </c>
      <c r="Z127" s="48"/>
      <c r="AA127" s="4"/>
    </row>
    <row r="128" spans="1:27" hidden="1">
      <c r="A128" s="39">
        <v>144</v>
      </c>
      <c r="B128" s="1" t="s">
        <v>10</v>
      </c>
      <c r="C128" s="1"/>
      <c r="D128" s="86" t="s">
        <v>27</v>
      </c>
      <c r="E128" s="1"/>
      <c r="F128" s="10">
        <f t="shared" ref="F128:Y128" si="0">IF(F127=0,0,$A$12/F127)</f>
        <v>10.638297872340425</v>
      </c>
      <c r="G128" s="10">
        <f t="shared" si="0"/>
        <v>25.641025641025642</v>
      </c>
      <c r="H128" s="10">
        <f t="shared" si="0"/>
        <v>125</v>
      </c>
      <c r="I128" s="10">
        <f t="shared" si="0"/>
        <v>250</v>
      </c>
      <c r="J128" s="10">
        <f t="shared" si="0"/>
        <v>10.638297872340425</v>
      </c>
      <c r="K128" s="10">
        <f t="shared" si="0"/>
        <v>33.333333333333336</v>
      </c>
      <c r="L128" s="10">
        <f t="shared" si="0"/>
        <v>111.11111111111111</v>
      </c>
      <c r="M128" s="10">
        <f t="shared" si="0"/>
        <v>200</v>
      </c>
      <c r="N128" s="10">
        <f t="shared" si="0"/>
        <v>11.764705882352942</v>
      </c>
      <c r="O128" s="10">
        <f t="shared" si="0"/>
        <v>35.714285714285715</v>
      </c>
      <c r="P128" s="10">
        <f t="shared" si="0"/>
        <v>83.333333333333329</v>
      </c>
      <c r="Q128" s="10">
        <f t="shared" si="0"/>
        <v>250</v>
      </c>
      <c r="R128" s="10">
        <f t="shared" si="0"/>
        <v>11.764705882352942</v>
      </c>
      <c r="S128" s="10">
        <f t="shared" si="0"/>
        <v>37.037037037037038</v>
      </c>
      <c r="T128" s="10">
        <f t="shared" si="0"/>
        <v>125</v>
      </c>
      <c r="U128" s="10">
        <f t="shared" si="0"/>
        <v>500</v>
      </c>
      <c r="V128" s="10">
        <f t="shared" si="0"/>
        <v>10.526315789473685</v>
      </c>
      <c r="W128" s="10">
        <f t="shared" si="0"/>
        <v>14.925373134328359</v>
      </c>
      <c r="X128" s="10">
        <f t="shared" si="0"/>
        <v>83.333333333333329</v>
      </c>
      <c r="Y128" s="10">
        <f t="shared" si="0"/>
        <v>125</v>
      </c>
      <c r="Z128" s="47"/>
      <c r="AA128" s="1"/>
    </row>
    <row r="130" spans="2:11">
      <c r="B130" s="31" t="s">
        <v>21</v>
      </c>
      <c r="C130" s="32"/>
      <c r="D130" s="32"/>
      <c r="E130" s="1" t="s">
        <v>80</v>
      </c>
      <c r="F130" s="32"/>
      <c r="G130" s="33"/>
      <c r="H130" s="33"/>
      <c r="I130" s="34"/>
      <c r="J130" s="35"/>
      <c r="K130" s="35"/>
    </row>
    <row r="131" spans="2:11" ht="18">
      <c r="B131" s="1" t="s">
        <v>22</v>
      </c>
      <c r="C131" s="1"/>
      <c r="D131" s="1"/>
      <c r="E131" s="36" t="s">
        <v>23</v>
      </c>
      <c r="F131" s="36"/>
      <c r="G131" s="47"/>
      <c r="H131" s="47"/>
      <c r="I131" s="37"/>
      <c r="J131" s="35"/>
      <c r="K131" s="35"/>
    </row>
  </sheetData>
  <sortState ref="B14:AA126">
    <sortCondition descending="1" ref="AA14:AA126"/>
  </sortState>
  <mergeCells count="8">
    <mergeCell ref="A7:AA7"/>
    <mergeCell ref="F12:Y12"/>
    <mergeCell ref="A1:AA1"/>
    <mergeCell ref="A2:AA2"/>
    <mergeCell ref="A3:AA3"/>
    <mergeCell ref="A4:AA4"/>
    <mergeCell ref="A5:AA5"/>
    <mergeCell ref="A6:AA6"/>
  </mergeCells>
  <pageMargins left="0.70866141732283472" right="0.70866141732283472" top="0.31" bottom="0.2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 09 и мл</vt:lpstr>
      <vt:lpstr>М 09 и мл </vt:lpstr>
      <vt:lpstr>Д 07-08</vt:lpstr>
      <vt:lpstr>М 07-08</vt:lpstr>
      <vt:lpstr>Д 05-06</vt:lpstr>
      <vt:lpstr>М 05-06</vt:lpstr>
      <vt:lpstr>Д 03-04 </vt:lpstr>
      <vt:lpstr>М 03-04</vt:lpstr>
      <vt:lpstr>ОБЩ</vt:lpstr>
      <vt:lpstr>ОбщЖ</vt:lpstr>
      <vt:lpstr>ОбщМ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грань2</cp:lastModifiedBy>
  <cp:lastPrinted>2018-01-20T12:04:50Z</cp:lastPrinted>
  <dcterms:created xsi:type="dcterms:W3CDTF">2015-12-07T13:11:22Z</dcterms:created>
  <dcterms:modified xsi:type="dcterms:W3CDTF">2018-01-22T02:43:02Z</dcterms:modified>
</cp:coreProperties>
</file>